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20" windowWidth="10515" windowHeight="468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<sst xmlns="http://schemas.openxmlformats.org/spreadsheetml/2006/main" count="69" uniqueCount="69">
  <si>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</si>
  <si>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</si>
  <si>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</si>
  <si>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</si>
  <si>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</si>
  <si>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</si>
  <si>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</si>
  <si>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</si>
  <si>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</si>
  <si>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</si>
  <si>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</si>
  <si>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</si>
  <si>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</si>
  <si>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</si>
  <si>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</si>
  <si>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</si>
  <si>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</si>
  <si>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</si>
  <si>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</si>
  <si>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</si>
  <si>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</si>
  <si>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</si>
  <si>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</si>
  <si>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</si>
  <si>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</si>
  <si>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</si>
  <si>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</si>
  <si>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</si>
  <si>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</si>
  <si>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</si>
  <si>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</si>
  <si>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</si>
  <si>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</si>
  <si>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</si>
  <si>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</si>
  <si>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</si>
  <si>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</si>
  <si>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</si>
  <si>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</si>
  <si>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</si>
  <si>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</si>
  <si>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</si>
  <si>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</si>
  <si>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</si>
  <si>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</si>
  <si>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</si>
  <si>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</si>
  <si>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</si>
  <si>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</si>
  <si>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</si>
  <si>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</si>
  <si>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</si>
  <si>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</si>
  <si>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</si>
  <si>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</si>
  <si>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</si>
  <si>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DEL  PASIVO Y HACIENDA PÚBLICA / PATRIMONIO</t>
  </si>
  <si>
    <t>TOTAL HACIENDA PÚBLICA/PATRIMONIO</t>
  </si>
  <si>
    <t>Estado de Situación Financiera</t>
  </si>
  <si>
    <t>Al 31/12/2020</t>
  </si>
  <si>
    <t>MUNICIPIO DE PINOS</t>
  </si>
  <si>
    <t>C.P. HERMINIO BRIONES OLIVA</t>
  </si>
  <si>
    <t>PRESIDENTE MUNICIPAL</t>
  </si>
  <si>
    <t>T.A.A. BERTHA ALICIA CISNEROS VELAZQUEZ</t>
  </si>
  <si>
    <t>SINDICO MUNICIPAL</t>
  </si>
  <si>
    <t>PROFA. MA DE LA LUZ GALLEGOS TORRES</t>
  </si>
  <si>
    <t>TESORERO MUNICIPAL</t>
  </si>
  <si>
    <t>SMAP PINOS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</si>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</sst>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166" fontId="4" fillId="33" borderId="12" xfId="48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 locked="0"/>
    </xf>
    <xf numFmtId="3" fontId="3" fillId="33" borderId="10" xfId="0" applyNumberFormat="1" applyFont="1" applyFill="1" applyBorder="1" applyAlignment="1" applyProtection="1">
      <alignment vertical="top"/>
      <protection/>
    </xf>
    <xf numFmtId="3" fontId="3" fillId="33" borderId="10" xfId="48" applyNumberFormat="1" applyFont="1" applyFill="1" applyBorder="1" applyAlignment="1" applyProtection="1">
      <alignment vertical="top"/>
      <protection/>
    </xf>
    <xf numFmtId="3" fontId="4" fillId="33" borderId="10" xfId="48" applyNumberFormat="1" applyFont="1" applyFill="1" applyBorder="1" applyAlignment="1" applyProtection="1">
      <alignment vertical="top"/>
      <protection/>
    </xf>
    <xf numFmtId="3" fontId="3" fillId="33" borderId="10" xfId="0" applyNumberFormat="1" applyFont="1" applyFill="1" applyBorder="1" applyAlignment="1" applyProtection="1">
      <alignment vertical="top"/>
      <protection locked="0"/>
    </xf>
    <xf numFmtId="3" fontId="4" fillId="33" borderId="11" xfId="48" applyNumberFormat="1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 locked="0"/>
    </xf>
    <xf numFmtId="3" fontId="3" fillId="33" borderId="15" xfId="0" applyNumberFormat="1" applyFont="1" applyFill="1" applyBorder="1" applyAlignment="1" applyProtection="1">
      <alignment vertical="top"/>
      <protection/>
    </xf>
    <xf numFmtId="3" fontId="3" fillId="33" borderId="15" xfId="48" applyNumberFormat="1" applyFont="1" applyFill="1" applyBorder="1" applyAlignment="1" applyProtection="1">
      <alignment vertical="top"/>
      <protection/>
    </xf>
    <xf numFmtId="3" fontId="4" fillId="33" borderId="15" xfId="48" applyNumberFormat="1" applyFont="1" applyFill="1" applyBorder="1" applyAlignment="1" applyProtection="1">
      <alignment vertical="top"/>
      <protection/>
    </xf>
    <xf numFmtId="3" fontId="3" fillId="33" borderId="15" xfId="0" applyNumberFormat="1" applyFont="1" applyFill="1" applyBorder="1" applyAlignment="1" applyProtection="1">
      <alignment vertical="top"/>
      <protection locked="0"/>
    </xf>
    <xf numFmtId="3" fontId="4" fillId="33" borderId="16" xfId="48" applyNumberFormat="1" applyFont="1" applyFill="1" applyBorder="1" applyAlignment="1" applyProtection="1">
      <alignment vertical="top"/>
      <protection/>
    </xf>
    <xf numFmtId="165" fontId="7" fillId="34" borderId="17" xfId="48" applyNumberFormat="1" applyFont="1" applyFill="1" applyBorder="1" applyAlignment="1" applyProtection="1">
      <alignment horizontal="center"/>
      <protection/>
    </xf>
    <xf numFmtId="165" fontId="7" fillId="34" borderId="18" xfId="48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Alignment="1">
      <alignment horizontal="center" wrapText="1"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33" borderId="19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8" fillId="34" borderId="12" xfId="53" applyFont="1" applyFill="1" applyBorder="1" applyAlignment="1" applyProtection="1">
      <alignment horizontal="center" vertical="center"/>
      <protection/>
    </xf>
    <xf numFmtId="0" fontId="8" fillId="34" borderId="10" xfId="53" applyFont="1" applyFill="1" applyBorder="1" applyAlignment="1" applyProtection="1">
      <alignment horizontal="center" vertical="center"/>
      <protection/>
    </xf>
    <xf numFmtId="0" fontId="7" fillId="34" borderId="13" xfId="53" applyFont="1" applyFill="1" applyBorder="1" applyAlignment="1" applyProtection="1">
      <alignment horizontal="center" vertical="center"/>
      <protection/>
    </xf>
    <xf numFmtId="0" fontId="7" fillId="34" borderId="20" xfId="53" applyFont="1" applyFill="1" applyBorder="1" applyAlignment="1" applyProtection="1">
      <alignment horizontal="center" vertical="center"/>
      <protection/>
    </xf>
    <xf numFmtId="0" fontId="10" fillId="34" borderId="19" xfId="53" applyFont="1" applyFill="1" applyBorder="1" applyAlignment="1" applyProtection="1">
      <alignment horizontal="center" vertical="center"/>
      <protection/>
    </xf>
    <xf numFmtId="0" fontId="10" fillId="34" borderId="21" xfId="53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wrapText="1" shrinkToFit="1"/>
      <protection/>
    </xf>
    <xf numFmtId="0" fontId="7" fillId="34" borderId="22" xfId="0" applyFont="1" applyFill="1" applyBorder="1" applyAlignment="1" applyProtection="1">
      <alignment horizontal="center" wrapText="1" shrinkToFi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7"/>
  <sheetViews>
    <sheetView showGridLines="0" tabSelected="1" zoomScale="75" zoomScaleNormal="75" zoomScalePageLayoutView="0" workbookViewId="0" topLeftCell="A1">
      <selection activeCell="H74" activeCellId="2" sqref="F74 F74 H74"/>
    </sheetView>
  </sheetViews>
  <sheetFormatPr defaultColWidth="17.8515625" defaultRowHeight="15" zeroHeight="1"/>
  <cols>
    <col min="1" max="1" width="1.7109375" style="15" customWidth="1"/>
    <col min="2" max="2" width="2.7109375" style="15" customWidth="1"/>
    <col min="3" max="3" width="11.421875" style="17" customWidth="1"/>
    <col min="4" max="4" width="42.28125" style="17" customWidth="1"/>
    <col min="5" max="6" width="14.8515625" style="17" customWidth="1"/>
    <col min="7" max="7" width="14.00390625" style="15" customWidth="1"/>
    <col min="8" max="8" width="13.28125" style="15" customWidth="1"/>
    <col min="9" max="9" width="12.7109375" style="15" customWidth="1"/>
    <col min="10" max="10" width="14.140625" style="15" customWidth="1"/>
    <col min="11" max="255" width="11.421875" style="15" customWidth="1"/>
    <col min="256" max="16384" width="17.8515625" style="15" customWidth="1"/>
  </cols>
  <sheetData>
    <row r="1" spans="2:7" ht="12">
      <c r="B1" s="3"/>
      <c r="C1" s="3"/>
      <c r="D1" s="3"/>
      <c r="E1" s="3"/>
      <c r="F1" s="3"/>
      <c r="G1" s="1"/>
    </row>
    <row r="2" spans="2:10" ht="26.25" customHeight="1">
      <c r="B2" s="51"/>
      <c r="C2" s="55" t="s">
        <v>58</v>
      </c>
      <c r="D2" s="56"/>
      <c r="E2" s="57" t="s">
        <v>60</v>
      </c>
      <c r="F2" s="58"/>
      <c r="G2" s="57" t="s">
        <v>67</v>
      </c>
      <c r="H2" s="58"/>
      <c r="I2" s="57" t="s">
        <v>68</v>
      </c>
      <c r="J2" s="58"/>
    </row>
    <row r="3" spans="2:10" ht="15" customHeight="1">
      <c r="B3" s="52"/>
      <c r="C3" s="53" t="s">
        <v>59</v>
      </c>
      <c r="D3" s="54"/>
      <c r="E3" s="36">
        <v>2020</v>
      </c>
      <c r="F3" s="37">
        <v>2019</v>
      </c>
      <c r="G3" s="36">
        <v>2020</v>
      </c>
      <c r="H3" s="37">
        <v>2019</v>
      </c>
      <c r="I3" s="36">
        <v>2020</v>
      </c>
      <c r="J3" s="37">
        <v>2019</v>
      </c>
    </row>
    <row r="4" spans="2:10" ht="12">
      <c r="B4" s="18"/>
      <c r="C4" s="49" t="s">
        <v>0</v>
      </c>
      <c r="D4" s="49"/>
      <c r="E4" s="20"/>
      <c r="F4" s="28"/>
      <c r="G4" s="20"/>
      <c r="H4" s="28"/>
      <c r="I4" s="20"/>
      <c r="J4" s="28"/>
    </row>
    <row r="5" spans="2:10" ht="12" customHeight="1">
      <c r="B5" s="4"/>
      <c r="C5" s="50" t="s">
        <v>2</v>
      </c>
      <c r="D5" s="50"/>
      <c r="E5" s="21"/>
      <c r="F5" s="29"/>
      <c r="G5" s="21"/>
      <c r="H5" s="29"/>
      <c r="I5" s="21"/>
      <c r="J5" s="29"/>
    </row>
    <row r="6" spans="2:10" ht="12" customHeight="1">
      <c r="B6" s="4"/>
      <c r="C6" s="44" t="s">
        <v>4</v>
      </c>
      <c r="D6" s="44"/>
      <c r="E6" s="22">
        <v>10879772.99</v>
      </c>
      <c r="F6" s="30">
        <v>28886506.88</v>
      </c>
      <c r="G6" s="22">
        <v>42945.31</v>
      </c>
      <c r="H6" s="30">
        <v>165257.64</v>
      </c>
      <c r="I6" s="22">
        <f>E6+G6</f>
        <v>10922718.3</v>
      </c>
      <c r="J6" s="30">
        <f>F6+H6</f>
        <v>29051764.52</v>
      </c>
    </row>
    <row r="7" spans="2:10" ht="12" customHeight="1">
      <c r="B7" s="4"/>
      <c r="C7" s="44" t="s">
        <v>6</v>
      </c>
      <c r="D7" s="44"/>
      <c r="E7" s="22">
        <v>536056.37</v>
      </c>
      <c r="F7" s="30">
        <v>450566.54</v>
      </c>
      <c r="G7" s="22">
        <v>72385.45</v>
      </c>
      <c r="H7" s="30">
        <v>20190.99</v>
      </c>
      <c r="I7" s="22">
        <f aca="true" t="shared" si="0" ref="I7:I12">E7+G7</f>
        <v>608441.82</v>
      </c>
      <c r="J7" s="30">
        <f aca="true" t="shared" si="1" ref="J7:J12">F7+H7</f>
        <v>470757.52999999997</v>
      </c>
    </row>
    <row r="8" spans="2:10" ht="12" customHeight="1">
      <c r="B8" s="4"/>
      <c r="C8" s="44" t="s">
        <v>8</v>
      </c>
      <c r="D8" s="44"/>
      <c r="E8" s="22">
        <v>9361664.84</v>
      </c>
      <c r="F8" s="30">
        <v>7902365.92</v>
      </c>
      <c r="G8" s="22">
        <v>1100</v>
      </c>
      <c r="H8" s="30">
        <v>0</v>
      </c>
      <c r="I8" s="22">
        <f t="shared" si="0"/>
        <v>9362764.84</v>
      </c>
      <c r="J8" s="30">
        <f t="shared" si="1"/>
        <v>7902365.92</v>
      </c>
    </row>
    <row r="9" spans="2:10" ht="12" customHeight="1">
      <c r="B9" s="4"/>
      <c r="C9" s="44" t="s">
        <v>10</v>
      </c>
      <c r="D9" s="44"/>
      <c r="E9" s="22">
        <v>0</v>
      </c>
      <c r="F9" s="30">
        <v>0</v>
      </c>
      <c r="G9" s="22">
        <v>0</v>
      </c>
      <c r="H9" s="30">
        <v>0</v>
      </c>
      <c r="I9" s="22">
        <f t="shared" si="0"/>
        <v>0</v>
      </c>
      <c r="J9" s="30">
        <f t="shared" si="1"/>
        <v>0</v>
      </c>
    </row>
    <row r="10" spans="2:10" ht="12" customHeight="1">
      <c r="B10" s="4"/>
      <c r="C10" s="44" t="s">
        <v>12</v>
      </c>
      <c r="D10" s="44"/>
      <c r="E10" s="22">
        <v>0</v>
      </c>
      <c r="F10" s="30">
        <v>0</v>
      </c>
      <c r="G10" s="22">
        <v>0</v>
      </c>
      <c r="H10" s="30">
        <v>0</v>
      </c>
      <c r="I10" s="22">
        <f t="shared" si="0"/>
        <v>0</v>
      </c>
      <c r="J10" s="30">
        <f t="shared" si="1"/>
        <v>0</v>
      </c>
    </row>
    <row r="11" spans="2:10" ht="12" customHeight="1">
      <c r="B11" s="4"/>
      <c r="C11" s="44" t="s">
        <v>14</v>
      </c>
      <c r="D11" s="44"/>
      <c r="E11" s="22">
        <v>0</v>
      </c>
      <c r="F11" s="30">
        <v>0</v>
      </c>
      <c r="G11" s="22">
        <v>0</v>
      </c>
      <c r="H11" s="30">
        <v>0</v>
      </c>
      <c r="I11" s="22">
        <f t="shared" si="0"/>
        <v>0</v>
      </c>
      <c r="J11" s="30">
        <f t="shared" si="1"/>
        <v>0</v>
      </c>
    </row>
    <row r="12" spans="2:10" ht="12" customHeight="1">
      <c r="B12" s="4"/>
      <c r="C12" s="44" t="s">
        <v>16</v>
      </c>
      <c r="D12" s="44"/>
      <c r="E12" s="22">
        <v>0</v>
      </c>
      <c r="F12" s="30">
        <v>0</v>
      </c>
      <c r="G12" s="22">
        <v>0</v>
      </c>
      <c r="H12" s="30">
        <v>0</v>
      </c>
      <c r="I12" s="22">
        <f t="shared" si="0"/>
        <v>0</v>
      </c>
      <c r="J12" s="30">
        <f t="shared" si="1"/>
        <v>0</v>
      </c>
    </row>
    <row r="13" spans="2:10" ht="12">
      <c r="B13" s="8"/>
      <c r="C13" s="50" t="s">
        <v>19</v>
      </c>
      <c r="D13" s="50"/>
      <c r="E13" s="23">
        <f>SUM(E6:E12)</f>
        <v>20777494.2</v>
      </c>
      <c r="F13" s="31">
        <f>SUM(F6:F12)</f>
        <v>37239439.339999996</v>
      </c>
      <c r="G13" s="23">
        <f>SUM(G6:G12)</f>
        <v>116430.76</v>
      </c>
      <c r="H13" s="31">
        <f>SUM(H6:H12)</f>
        <v>185448.63</v>
      </c>
      <c r="I13" s="23">
        <f>SUM(I6:I12)</f>
        <v>20893924.96</v>
      </c>
      <c r="J13" s="31">
        <f>SUM(J6:J12)</f>
        <v>37424887.97</v>
      </c>
    </row>
    <row r="14" spans="2:10" ht="12" customHeight="1">
      <c r="B14" s="8"/>
      <c r="C14" s="6"/>
      <c r="D14" s="9"/>
      <c r="E14" s="24"/>
      <c r="F14" s="32"/>
      <c r="G14" s="24"/>
      <c r="H14" s="32"/>
      <c r="I14" s="24"/>
      <c r="J14" s="32"/>
    </row>
    <row r="15" spans="2:10" ht="12" customHeight="1">
      <c r="B15" s="4"/>
      <c r="C15" s="50" t="s">
        <v>21</v>
      </c>
      <c r="D15" s="50"/>
      <c r="E15" s="21"/>
      <c r="F15" s="29"/>
      <c r="G15" s="21"/>
      <c r="H15" s="29"/>
      <c r="I15" s="21"/>
      <c r="J15" s="29"/>
    </row>
    <row r="16" spans="2:10" ht="12" customHeight="1">
      <c r="B16" s="4"/>
      <c r="C16" s="44" t="s">
        <v>23</v>
      </c>
      <c r="D16" s="44"/>
      <c r="E16" s="22">
        <v>0</v>
      </c>
      <c r="F16" s="30">
        <v>0</v>
      </c>
      <c r="G16" s="22">
        <v>0</v>
      </c>
      <c r="H16" s="30">
        <v>0</v>
      </c>
      <c r="I16" s="22">
        <f>E16+G16</f>
        <v>0</v>
      </c>
      <c r="J16" s="30">
        <f>F16+H16</f>
        <v>0</v>
      </c>
    </row>
    <row r="17" spans="2:10" ht="12" customHeight="1">
      <c r="B17" s="4"/>
      <c r="C17" s="44" t="s">
        <v>25</v>
      </c>
      <c r="D17" s="44"/>
      <c r="E17" s="22">
        <v>0</v>
      </c>
      <c r="F17" s="30">
        <v>0</v>
      </c>
      <c r="G17" s="22">
        <v>0</v>
      </c>
      <c r="H17" s="30">
        <v>0</v>
      </c>
      <c r="I17" s="22">
        <f aca="true" t="shared" si="2" ref="I17:I24">E17+G17</f>
        <v>0</v>
      </c>
      <c r="J17" s="30">
        <f aca="true" t="shared" si="3" ref="J17:J24">F17+H17</f>
        <v>0</v>
      </c>
    </row>
    <row r="18" spans="2:10" ht="12" customHeight="1">
      <c r="B18" s="4"/>
      <c r="C18" s="44" t="s">
        <v>27</v>
      </c>
      <c r="D18" s="44"/>
      <c r="E18" s="22">
        <v>61963394.09</v>
      </c>
      <c r="F18" s="30">
        <v>44993284.56</v>
      </c>
      <c r="G18" s="22">
        <v>0</v>
      </c>
      <c r="H18" s="30">
        <v>0</v>
      </c>
      <c r="I18" s="22">
        <f t="shared" si="2"/>
        <v>61963394.09</v>
      </c>
      <c r="J18" s="30">
        <f t="shared" si="3"/>
        <v>44993284.56</v>
      </c>
    </row>
    <row r="19" spans="2:10" ht="12" customHeight="1">
      <c r="B19" s="4"/>
      <c r="C19" s="44" t="s">
        <v>29</v>
      </c>
      <c r="D19" s="44"/>
      <c r="E19" s="22">
        <v>31420267.52</v>
      </c>
      <c r="F19" s="30">
        <v>25105592.7</v>
      </c>
      <c r="G19" s="22">
        <v>253437.27</v>
      </c>
      <c r="H19" s="30">
        <v>253437.27</v>
      </c>
      <c r="I19" s="22">
        <f t="shared" si="2"/>
        <v>31673704.79</v>
      </c>
      <c r="J19" s="30">
        <f t="shared" si="3"/>
        <v>25359029.97</v>
      </c>
    </row>
    <row r="20" spans="2:10" ht="12" customHeight="1">
      <c r="B20" s="4"/>
      <c r="C20" s="44" t="s">
        <v>31</v>
      </c>
      <c r="D20" s="44"/>
      <c r="E20" s="22">
        <v>1178200.66</v>
      </c>
      <c r="F20" s="30">
        <v>1090205.7</v>
      </c>
      <c r="G20" s="22">
        <v>5000</v>
      </c>
      <c r="H20" s="30">
        <v>5000</v>
      </c>
      <c r="I20" s="22">
        <f t="shared" si="2"/>
        <v>1183200.66</v>
      </c>
      <c r="J20" s="30">
        <f t="shared" si="3"/>
        <v>1095205.7</v>
      </c>
    </row>
    <row r="21" spans="2:10" ht="12" customHeight="1">
      <c r="B21" s="4"/>
      <c r="C21" s="44" t="s">
        <v>33</v>
      </c>
      <c r="D21" s="44"/>
      <c r="E21" s="22">
        <v>1549806.21</v>
      </c>
      <c r="F21" s="30">
        <v>730588.3</v>
      </c>
      <c r="G21" s="22">
        <v>-201535.83</v>
      </c>
      <c r="H21" s="30">
        <v>-197084.15</v>
      </c>
      <c r="I21" s="22">
        <f t="shared" si="2"/>
        <v>1348270.38</v>
      </c>
      <c r="J21" s="30">
        <f t="shared" si="3"/>
        <v>533504.15</v>
      </c>
    </row>
    <row r="22" spans="2:10" ht="12">
      <c r="B22" s="4"/>
      <c r="C22" s="44" t="s">
        <v>35</v>
      </c>
      <c r="D22" s="44"/>
      <c r="E22" s="22">
        <v>0</v>
      </c>
      <c r="F22" s="30">
        <v>0</v>
      </c>
      <c r="G22" s="22">
        <v>0</v>
      </c>
      <c r="H22" s="30">
        <v>0</v>
      </c>
      <c r="I22" s="22">
        <f t="shared" si="2"/>
        <v>0</v>
      </c>
      <c r="J22" s="30">
        <f t="shared" si="3"/>
        <v>0</v>
      </c>
    </row>
    <row r="23" spans="2:10" ht="12" customHeight="1">
      <c r="B23" s="4"/>
      <c r="C23" s="44" t="s">
        <v>36</v>
      </c>
      <c r="D23" s="44"/>
      <c r="E23" s="22">
        <v>0</v>
      </c>
      <c r="F23" s="30">
        <v>0</v>
      </c>
      <c r="G23" s="22">
        <v>0</v>
      </c>
      <c r="H23" s="30">
        <v>0</v>
      </c>
      <c r="I23" s="22">
        <f t="shared" si="2"/>
        <v>0</v>
      </c>
      <c r="J23" s="30">
        <f t="shared" si="3"/>
        <v>0</v>
      </c>
    </row>
    <row r="24" spans="2:10" ht="12">
      <c r="B24" s="4"/>
      <c r="C24" s="44" t="s">
        <v>38</v>
      </c>
      <c r="D24" s="44"/>
      <c r="E24" s="22">
        <v>0</v>
      </c>
      <c r="F24" s="30">
        <v>0</v>
      </c>
      <c r="G24" s="22">
        <v>0</v>
      </c>
      <c r="H24" s="30">
        <v>0</v>
      </c>
      <c r="I24" s="22">
        <f t="shared" si="2"/>
        <v>0</v>
      </c>
      <c r="J24" s="30">
        <f t="shared" si="3"/>
        <v>0</v>
      </c>
    </row>
    <row r="25" spans="2:10" ht="12">
      <c r="B25" s="8"/>
      <c r="C25" s="50" t="s">
        <v>40</v>
      </c>
      <c r="D25" s="50"/>
      <c r="E25" s="23">
        <f>SUM(E16:E24)</f>
        <v>96111668.47999999</v>
      </c>
      <c r="F25" s="31">
        <f>SUM(F16:F24)</f>
        <v>71919671.26</v>
      </c>
      <c r="G25" s="23">
        <f>SUM(G16:G24)</f>
        <v>56901.44</v>
      </c>
      <c r="H25" s="31">
        <f>SUM(H16:H24)</f>
        <v>61353.119999999995</v>
      </c>
      <c r="I25" s="23">
        <f>SUM(I16:I24)</f>
        <v>96168569.91999999</v>
      </c>
      <c r="J25" s="31">
        <f>SUM(J16:J24)</f>
        <v>71981024.38000001</v>
      </c>
    </row>
    <row r="26" spans="2:10" ht="12" customHeight="1">
      <c r="B26" s="4"/>
      <c r="C26" s="7"/>
      <c r="D26" s="6"/>
      <c r="E26" s="25"/>
      <c r="F26" s="33"/>
      <c r="G26" s="25"/>
      <c r="H26" s="33"/>
      <c r="I26" s="25"/>
      <c r="J26" s="33"/>
    </row>
    <row r="27" spans="2:10" ht="12">
      <c r="B27" s="4"/>
      <c r="C27" s="50" t="s">
        <v>42</v>
      </c>
      <c r="D27" s="50"/>
      <c r="E27" s="23">
        <f>E13+E25</f>
        <v>116889162.67999999</v>
      </c>
      <c r="F27" s="31">
        <f>F13+F25</f>
        <v>109159110.6</v>
      </c>
      <c r="G27" s="23">
        <f>G13+G25</f>
        <v>173332.2</v>
      </c>
      <c r="H27" s="31">
        <f>H13+H25</f>
        <v>246801.75</v>
      </c>
      <c r="I27" s="23">
        <f>I13+I25</f>
        <v>117062494.88</v>
      </c>
      <c r="J27" s="31">
        <f>J13+J25</f>
        <v>109405912.35000001</v>
      </c>
    </row>
    <row r="28" spans="2:10" ht="12">
      <c r="B28" s="4"/>
      <c r="C28" s="16"/>
      <c r="D28" s="16"/>
      <c r="E28" s="23"/>
      <c r="F28" s="31"/>
      <c r="G28" s="23"/>
      <c r="H28" s="31"/>
      <c r="I28" s="23"/>
      <c r="J28" s="31"/>
    </row>
    <row r="29" spans="2:10" ht="12" customHeight="1">
      <c r="B29" s="4"/>
      <c r="C29" s="7"/>
      <c r="D29" s="7"/>
      <c r="E29" s="25"/>
      <c r="F29" s="33"/>
      <c r="G29" s="25"/>
      <c r="H29" s="33"/>
      <c r="I29" s="25"/>
      <c r="J29" s="33"/>
    </row>
    <row r="30" spans="2:10" ht="12">
      <c r="B30" s="4"/>
      <c r="C30" s="59" t="s">
        <v>1</v>
      </c>
      <c r="D30" s="59"/>
      <c r="E30" s="22"/>
      <c r="F30" s="30"/>
      <c r="G30" s="22"/>
      <c r="H30" s="30"/>
      <c r="I30" s="22"/>
      <c r="J30" s="30"/>
    </row>
    <row r="31" spans="2:10" ht="12">
      <c r="B31" s="4"/>
      <c r="C31" s="50" t="s">
        <v>3</v>
      </c>
      <c r="D31" s="50"/>
      <c r="E31" s="22"/>
      <c r="F31" s="30"/>
      <c r="G31" s="22"/>
      <c r="H31" s="30"/>
      <c r="I31" s="22"/>
      <c r="J31" s="30"/>
    </row>
    <row r="32" spans="2:10" ht="12" customHeight="1">
      <c r="B32" s="4"/>
      <c r="C32" s="44" t="s">
        <v>5</v>
      </c>
      <c r="D32" s="44"/>
      <c r="E32" s="22">
        <v>10983270.96</v>
      </c>
      <c r="F32" s="30">
        <v>12987165.75</v>
      </c>
      <c r="G32" s="22">
        <v>20615.01</v>
      </c>
      <c r="H32" s="30">
        <v>17828.4</v>
      </c>
      <c r="I32" s="22">
        <f>E32+G32</f>
        <v>11003885.97</v>
      </c>
      <c r="J32" s="30">
        <f>F32+H32</f>
        <v>13004994.15</v>
      </c>
    </row>
    <row r="33" spans="2:10" ht="12" customHeight="1">
      <c r="B33" s="4"/>
      <c r="C33" s="44" t="s">
        <v>7</v>
      </c>
      <c r="D33" s="44"/>
      <c r="E33" s="22">
        <v>5500000.02</v>
      </c>
      <c r="F33" s="30">
        <v>7100000.02</v>
      </c>
      <c r="G33" s="22">
        <v>0</v>
      </c>
      <c r="H33" s="30">
        <v>0</v>
      </c>
      <c r="I33" s="22">
        <f aca="true" t="shared" si="4" ref="I33:I39">E33+G33</f>
        <v>5500000.02</v>
      </c>
      <c r="J33" s="30">
        <f aca="true" t="shared" si="5" ref="J33:J39">F33+H33</f>
        <v>7100000.02</v>
      </c>
    </row>
    <row r="34" spans="2:10" ht="12">
      <c r="B34" s="4"/>
      <c r="C34" s="44" t="s">
        <v>9</v>
      </c>
      <c r="D34" s="44"/>
      <c r="E34" s="22">
        <v>0</v>
      </c>
      <c r="F34" s="30">
        <v>0</v>
      </c>
      <c r="G34" s="22">
        <v>0</v>
      </c>
      <c r="H34" s="30">
        <v>0</v>
      </c>
      <c r="I34" s="22">
        <f t="shared" si="4"/>
        <v>0</v>
      </c>
      <c r="J34" s="30">
        <f t="shared" si="5"/>
        <v>0</v>
      </c>
    </row>
    <row r="35" spans="2:10" ht="12" customHeight="1">
      <c r="B35" s="4"/>
      <c r="C35" s="44" t="s">
        <v>11</v>
      </c>
      <c r="D35" s="44"/>
      <c r="E35" s="22">
        <v>0</v>
      </c>
      <c r="F35" s="30">
        <v>0</v>
      </c>
      <c r="G35" s="22">
        <v>0</v>
      </c>
      <c r="H35" s="30">
        <v>0</v>
      </c>
      <c r="I35" s="22">
        <f t="shared" si="4"/>
        <v>0</v>
      </c>
      <c r="J35" s="30">
        <f t="shared" si="5"/>
        <v>0</v>
      </c>
    </row>
    <row r="36" spans="2:10" ht="12">
      <c r="B36" s="4"/>
      <c r="C36" s="44" t="s">
        <v>13</v>
      </c>
      <c r="D36" s="44"/>
      <c r="E36" s="22">
        <v>0</v>
      </c>
      <c r="F36" s="30">
        <v>0</v>
      </c>
      <c r="G36" s="22">
        <v>0</v>
      </c>
      <c r="H36" s="30">
        <v>0</v>
      </c>
      <c r="I36" s="22">
        <f t="shared" si="4"/>
        <v>0</v>
      </c>
      <c r="J36" s="30">
        <f t="shared" si="5"/>
        <v>0</v>
      </c>
    </row>
    <row r="37" spans="2:10" ht="12" customHeight="1">
      <c r="B37" s="4"/>
      <c r="C37" s="44" t="s">
        <v>15</v>
      </c>
      <c r="D37" s="44"/>
      <c r="E37" s="22">
        <v>0</v>
      </c>
      <c r="F37" s="30">
        <v>0</v>
      </c>
      <c r="G37" s="22">
        <v>0</v>
      </c>
      <c r="H37" s="30">
        <v>0</v>
      </c>
      <c r="I37" s="22">
        <f t="shared" si="4"/>
        <v>0</v>
      </c>
      <c r="J37" s="30">
        <f t="shared" si="5"/>
        <v>0</v>
      </c>
    </row>
    <row r="38" spans="2:10" ht="12" customHeight="1">
      <c r="B38" s="4"/>
      <c r="C38" s="44" t="s">
        <v>17</v>
      </c>
      <c r="D38" s="44"/>
      <c r="E38" s="22">
        <v>0</v>
      </c>
      <c r="F38" s="30">
        <v>0</v>
      </c>
      <c r="G38" s="22">
        <v>0</v>
      </c>
      <c r="H38" s="30">
        <v>0</v>
      </c>
      <c r="I38" s="22">
        <f t="shared" si="4"/>
        <v>0</v>
      </c>
      <c r="J38" s="30">
        <f t="shared" si="5"/>
        <v>0</v>
      </c>
    </row>
    <row r="39" spans="2:10" ht="12">
      <c r="B39" s="4"/>
      <c r="C39" s="44" t="s">
        <v>18</v>
      </c>
      <c r="D39" s="44"/>
      <c r="E39" s="22">
        <v>0</v>
      </c>
      <c r="F39" s="30">
        <v>0</v>
      </c>
      <c r="G39" s="22">
        <v>124821.1</v>
      </c>
      <c r="H39" s="30">
        <v>122483.69</v>
      </c>
      <c r="I39" s="22">
        <f t="shared" si="4"/>
        <v>124821.1</v>
      </c>
      <c r="J39" s="30">
        <f t="shared" si="5"/>
        <v>122483.69</v>
      </c>
    </row>
    <row r="40" spans="2:10" ht="12" customHeight="1">
      <c r="B40" s="4"/>
      <c r="C40" s="50" t="s">
        <v>20</v>
      </c>
      <c r="D40" s="50"/>
      <c r="E40" s="23">
        <f>SUM(E32:E39)</f>
        <v>16483270.98</v>
      </c>
      <c r="F40" s="31">
        <f>SUM(F32:F39)</f>
        <v>20087165.77</v>
      </c>
      <c r="G40" s="23">
        <f>SUM(G32:G39)</f>
        <v>145436.11000000002</v>
      </c>
      <c r="H40" s="31">
        <f>SUM(H32:H39)</f>
        <v>140312.09</v>
      </c>
      <c r="I40" s="23">
        <f>SUM(I32:I39)</f>
        <v>16628707.09</v>
      </c>
      <c r="J40" s="31">
        <f>SUM(J32:J39)</f>
        <v>20227477.860000003</v>
      </c>
    </row>
    <row r="41" spans="2:10" ht="12">
      <c r="B41" s="4"/>
      <c r="C41" s="16"/>
      <c r="D41" s="16"/>
      <c r="E41" s="22"/>
      <c r="F41" s="30"/>
      <c r="G41" s="22"/>
      <c r="H41" s="30"/>
      <c r="I41" s="22"/>
      <c r="J41" s="30"/>
    </row>
    <row r="42" spans="2:10" ht="12">
      <c r="B42" s="4"/>
      <c r="C42" s="50" t="s">
        <v>22</v>
      </c>
      <c r="D42" s="50"/>
      <c r="E42" s="22"/>
      <c r="F42" s="30"/>
      <c r="G42" s="22"/>
      <c r="H42" s="30"/>
      <c r="I42" s="22"/>
      <c r="J42" s="30"/>
    </row>
    <row r="43" spans="2:10" ht="12" customHeight="1">
      <c r="B43" s="4"/>
      <c r="C43" s="44" t="s">
        <v>24</v>
      </c>
      <c r="D43" s="44"/>
      <c r="E43" s="22">
        <v>0</v>
      </c>
      <c r="F43" s="30">
        <v>0</v>
      </c>
      <c r="G43" s="22">
        <v>0</v>
      </c>
      <c r="H43" s="30">
        <v>0</v>
      </c>
      <c r="I43" s="22">
        <f>E43+G43</f>
        <v>0</v>
      </c>
      <c r="J43" s="30">
        <f>F43+H43</f>
        <v>0</v>
      </c>
    </row>
    <row r="44" spans="2:10" ht="12">
      <c r="B44" s="4"/>
      <c r="C44" s="44" t="s">
        <v>26</v>
      </c>
      <c r="D44" s="44"/>
      <c r="E44" s="22">
        <v>0</v>
      </c>
      <c r="F44" s="30">
        <v>0</v>
      </c>
      <c r="G44" s="22">
        <v>0</v>
      </c>
      <c r="H44" s="30">
        <v>0</v>
      </c>
      <c r="I44" s="22">
        <f>E44+G44</f>
        <v>0</v>
      </c>
      <c r="J44" s="30">
        <f>F44+H44</f>
        <v>0</v>
      </c>
    </row>
    <row r="45" spans="2:10" ht="12" customHeight="1">
      <c r="B45" s="4"/>
      <c r="C45" s="44" t="s">
        <v>28</v>
      </c>
      <c r="D45" s="44"/>
      <c r="E45" s="22">
        <v>0</v>
      </c>
      <c r="F45" s="30">
        <v>0</v>
      </c>
      <c r="G45" s="22">
        <v>0</v>
      </c>
      <c r="H45" s="30">
        <v>0</v>
      </c>
      <c r="I45" s="22">
        <f>E45+G45</f>
        <v>0</v>
      </c>
      <c r="J45" s="30">
        <f>F45+H45</f>
        <v>0</v>
      </c>
    </row>
    <row r="46" spans="2:10" ht="12" customHeight="1">
      <c r="B46" s="4"/>
      <c r="C46" s="44" t="s">
        <v>30</v>
      </c>
      <c r="D46" s="44"/>
      <c r="E46" s="22">
        <v>0</v>
      </c>
      <c r="F46" s="30">
        <v>0</v>
      </c>
      <c r="G46" s="22">
        <v>0</v>
      </c>
      <c r="H46" s="30">
        <v>0</v>
      </c>
      <c r="I46" s="22">
        <f>E46+G46</f>
        <v>0</v>
      </c>
      <c r="J46" s="30">
        <f>F46+H46</f>
        <v>0</v>
      </c>
    </row>
    <row r="47" spans="2:10" ht="12">
      <c r="B47" s="4"/>
      <c r="C47" s="44" t="s">
        <v>32</v>
      </c>
      <c r="D47" s="44"/>
      <c r="E47" s="22">
        <v>0</v>
      </c>
      <c r="F47" s="30">
        <v>0</v>
      </c>
      <c r="G47" s="22">
        <v>0</v>
      </c>
      <c r="H47" s="30">
        <v>0</v>
      </c>
      <c r="I47" s="22">
        <f>E47+G47</f>
        <v>0</v>
      </c>
      <c r="J47" s="30">
        <f>F47+H47</f>
        <v>0</v>
      </c>
    </row>
    <row r="48" spans="2:10" ht="12" customHeight="1">
      <c r="B48" s="4"/>
      <c r="C48" s="44" t="s">
        <v>34</v>
      </c>
      <c r="D48" s="44"/>
      <c r="E48" s="22">
        <v>0</v>
      </c>
      <c r="F48" s="30">
        <v>0</v>
      </c>
      <c r="G48" s="22">
        <v>0</v>
      </c>
      <c r="H48" s="30">
        <v>0</v>
      </c>
      <c r="I48" s="22">
        <f>E48+G48</f>
        <v>0</v>
      </c>
      <c r="J48" s="30">
        <f>F48+H48</f>
        <v>0</v>
      </c>
    </row>
    <row r="49" spans="2:10" ht="12" customHeight="1">
      <c r="B49" s="4"/>
      <c r="C49" s="50" t="s">
        <v>37</v>
      </c>
      <c r="D49" s="50"/>
      <c r="E49" s="26">
        <f>SUM(E43:E48)</f>
        <v>0</v>
      </c>
      <c r="F49" s="34">
        <f>SUM(F43:F48)</f>
        <v>0</v>
      </c>
      <c r="G49" s="26">
        <f>SUM(G43:G48)</f>
        <v>0</v>
      </c>
      <c r="H49" s="34">
        <f>SUM(H43:H48)</f>
        <v>0</v>
      </c>
      <c r="I49" s="26">
        <f>SUM(I43:I48)</f>
        <v>0</v>
      </c>
      <c r="J49" s="34">
        <f>SUM(J43:J48)</f>
        <v>0</v>
      </c>
    </row>
    <row r="50" spans="2:10" ht="12">
      <c r="B50" s="4"/>
      <c r="C50" s="6"/>
      <c r="D50" s="9"/>
      <c r="E50" s="22"/>
      <c r="F50" s="30"/>
      <c r="G50" s="22"/>
      <c r="H50" s="30"/>
      <c r="I50" s="22"/>
      <c r="J50" s="30"/>
    </row>
    <row r="51" spans="2:10" ht="12">
      <c r="B51" s="4"/>
      <c r="C51" s="50" t="s">
        <v>39</v>
      </c>
      <c r="D51" s="50"/>
      <c r="E51" s="23">
        <f>E40+E49</f>
        <v>16483270.98</v>
      </c>
      <c r="F51" s="31">
        <f>F40+F49</f>
        <v>20087165.77</v>
      </c>
      <c r="G51" s="23">
        <f>G40+G49</f>
        <v>145436.11000000002</v>
      </c>
      <c r="H51" s="31">
        <f>H40+H49</f>
        <v>140312.09</v>
      </c>
      <c r="I51" s="23">
        <f>I40+I49</f>
        <v>16628707.09</v>
      </c>
      <c r="J51" s="31">
        <f>J40+J49</f>
        <v>20227477.860000003</v>
      </c>
    </row>
    <row r="52" spans="2:10" ht="12">
      <c r="B52" s="4"/>
      <c r="C52" s="16"/>
      <c r="D52" s="16"/>
      <c r="E52" s="22"/>
      <c r="F52" s="30"/>
      <c r="G52" s="22"/>
      <c r="H52" s="30"/>
      <c r="I52" s="22"/>
      <c r="J52" s="30"/>
    </row>
    <row r="53" spans="2:10" ht="12">
      <c r="B53" s="4"/>
      <c r="C53" s="6"/>
      <c r="D53" s="10"/>
      <c r="E53" s="22"/>
      <c r="F53" s="30"/>
      <c r="G53" s="22"/>
      <c r="H53" s="30"/>
      <c r="I53" s="22"/>
      <c r="J53" s="30"/>
    </row>
    <row r="54" spans="2:10" ht="12">
      <c r="B54" s="4"/>
      <c r="C54" s="59" t="s">
        <v>41</v>
      </c>
      <c r="D54" s="59"/>
      <c r="E54" s="22"/>
      <c r="F54" s="30"/>
      <c r="G54" s="22"/>
      <c r="H54" s="30"/>
      <c r="I54" s="22"/>
      <c r="J54" s="30"/>
    </row>
    <row r="55" spans="2:10" ht="12">
      <c r="B55" s="4"/>
      <c r="C55" s="6"/>
      <c r="D55" s="10"/>
      <c r="E55" s="22"/>
      <c r="F55" s="30"/>
      <c r="G55" s="22"/>
      <c r="H55" s="30"/>
      <c r="I55" s="22"/>
      <c r="J55" s="30"/>
    </row>
    <row r="56" spans="2:10" ht="12">
      <c r="B56" s="4"/>
      <c r="C56" s="50" t="s">
        <v>43</v>
      </c>
      <c r="D56" s="50"/>
      <c r="E56" s="26">
        <f>SUM(E57:E59)</f>
        <v>0</v>
      </c>
      <c r="F56" s="34">
        <f>SUM(F57:F59)</f>
        <v>0</v>
      </c>
      <c r="G56" s="26">
        <f>SUM(G57:G59)</f>
        <v>0</v>
      </c>
      <c r="H56" s="34">
        <f>SUM(H57:H59)</f>
        <v>0</v>
      </c>
      <c r="I56" s="26">
        <f>SUM(I57:I59)</f>
        <v>0</v>
      </c>
      <c r="J56" s="34">
        <f>SUM(J57:J59)</f>
        <v>0</v>
      </c>
    </row>
    <row r="57" spans="2:10" ht="12">
      <c r="B57" s="4"/>
      <c r="C57" s="44" t="s">
        <v>44</v>
      </c>
      <c r="D57" s="44"/>
      <c r="E57" s="22">
        <v>0</v>
      </c>
      <c r="F57" s="30">
        <v>0</v>
      </c>
      <c r="G57" s="22">
        <v>0</v>
      </c>
      <c r="H57" s="30">
        <v>0</v>
      </c>
      <c r="I57" s="22">
        <f>E57+G57</f>
        <v>0</v>
      </c>
      <c r="J57" s="30">
        <f>F57+H57</f>
        <v>0</v>
      </c>
    </row>
    <row r="58" spans="2:10" ht="12">
      <c r="B58" s="4"/>
      <c r="C58" s="44" t="s">
        <v>45</v>
      </c>
      <c r="D58" s="44"/>
      <c r="E58" s="22">
        <v>0</v>
      </c>
      <c r="F58" s="30">
        <v>0</v>
      </c>
      <c r="G58" s="22">
        <v>0</v>
      </c>
      <c r="H58" s="30">
        <v>0</v>
      </c>
      <c r="I58" s="22">
        <f>E58+G58</f>
        <v>0</v>
      </c>
      <c r="J58" s="30">
        <f>F58+H58</f>
        <v>0</v>
      </c>
    </row>
    <row r="59" spans="2:10" ht="12">
      <c r="B59" s="4"/>
      <c r="C59" s="44" t="s">
        <v>46</v>
      </c>
      <c r="D59" s="44"/>
      <c r="E59" s="22">
        <v>0</v>
      </c>
      <c r="F59" s="30">
        <v>0</v>
      </c>
      <c r="G59" s="22">
        <v>0</v>
      </c>
      <c r="H59" s="30">
        <v>0</v>
      </c>
      <c r="I59" s="22">
        <f>E59+G59</f>
        <v>0</v>
      </c>
      <c r="J59" s="30">
        <f>F59+H59</f>
        <v>0</v>
      </c>
    </row>
    <row r="60" spans="2:10" ht="12">
      <c r="B60" s="4"/>
      <c r="C60" s="7"/>
      <c r="D60" s="5"/>
      <c r="E60" s="22"/>
      <c r="F60" s="30"/>
      <c r="G60" s="22"/>
      <c r="H60" s="30"/>
      <c r="I60" s="22"/>
      <c r="J60" s="30"/>
    </row>
    <row r="61" spans="2:10" ht="12">
      <c r="B61" s="4"/>
      <c r="C61" s="50" t="s">
        <v>47</v>
      </c>
      <c r="D61" s="50"/>
      <c r="E61" s="26">
        <f>SUM(E62:E66)</f>
        <v>100405891.7</v>
      </c>
      <c r="F61" s="34">
        <f>SUM(F62:F66)</f>
        <v>89071944.83</v>
      </c>
      <c r="G61" s="26">
        <f>SUM(G62:G66)</f>
        <v>27896.089999999997</v>
      </c>
      <c r="H61" s="34">
        <f>SUM(H62:H66)</f>
        <v>106489.66</v>
      </c>
      <c r="I61" s="26">
        <f>SUM(I62:I66)</f>
        <v>100433787.79</v>
      </c>
      <c r="J61" s="34">
        <f>SUM(J62:J66)</f>
        <v>89178434.49</v>
      </c>
    </row>
    <row r="62" spans="2:10" ht="12">
      <c r="B62" s="4"/>
      <c r="C62" s="44" t="s">
        <v>48</v>
      </c>
      <c r="D62" s="44"/>
      <c r="E62" s="22">
        <v>30722213.32</v>
      </c>
      <c r="F62" s="30">
        <v>16277648.47</v>
      </c>
      <c r="G62" s="22">
        <v>-78531.07</v>
      </c>
      <c r="H62" s="30">
        <v>-3931.26</v>
      </c>
      <c r="I62" s="22">
        <f>E62+G62</f>
        <v>30643682.25</v>
      </c>
      <c r="J62" s="30">
        <f>F62+H62</f>
        <v>16273717.21</v>
      </c>
    </row>
    <row r="63" spans="2:10" ht="12">
      <c r="B63" s="4"/>
      <c r="C63" s="44" t="s">
        <v>49</v>
      </c>
      <c r="D63" s="44"/>
      <c r="E63" s="22">
        <v>65070692.74</v>
      </c>
      <c r="F63" s="30">
        <v>68181310.72</v>
      </c>
      <c r="G63" s="22">
        <v>332275.5</v>
      </c>
      <c r="H63" s="30">
        <v>336206.76</v>
      </c>
      <c r="I63" s="22">
        <f>E63+G63</f>
        <v>65402968.24</v>
      </c>
      <c r="J63" s="30">
        <f>F63+H63</f>
        <v>68517517.48</v>
      </c>
    </row>
    <row r="64" spans="2:10" ht="12">
      <c r="B64" s="4"/>
      <c r="C64" s="44" t="s">
        <v>50</v>
      </c>
      <c r="D64" s="44"/>
      <c r="E64" s="22">
        <v>0</v>
      </c>
      <c r="F64" s="30">
        <v>0</v>
      </c>
      <c r="G64" s="22">
        <v>0</v>
      </c>
      <c r="H64" s="30">
        <v>0</v>
      </c>
      <c r="I64" s="22">
        <f>E64+G64</f>
        <v>0</v>
      </c>
      <c r="J64" s="30">
        <f>F64+H64</f>
        <v>0</v>
      </c>
    </row>
    <row r="65" spans="2:10" ht="12">
      <c r="B65" s="4"/>
      <c r="C65" s="44" t="s">
        <v>51</v>
      </c>
      <c r="D65" s="44"/>
      <c r="E65" s="22">
        <v>0</v>
      </c>
      <c r="F65" s="30">
        <v>0</v>
      </c>
      <c r="G65" s="22">
        <v>0</v>
      </c>
      <c r="H65" s="30">
        <v>0</v>
      </c>
      <c r="I65" s="22">
        <f>E65+G65</f>
        <v>0</v>
      </c>
      <c r="J65" s="30">
        <f>F65+H65</f>
        <v>0</v>
      </c>
    </row>
    <row r="66" spans="2:10" ht="12">
      <c r="B66" s="4"/>
      <c r="C66" s="44" t="s">
        <v>52</v>
      </c>
      <c r="D66" s="44"/>
      <c r="E66" s="22">
        <v>4612985.64</v>
      </c>
      <c r="F66" s="30">
        <v>4612985.64</v>
      </c>
      <c r="G66" s="22">
        <v>-225848.34</v>
      </c>
      <c r="H66" s="30">
        <v>-225785.84</v>
      </c>
      <c r="I66" s="22">
        <f>E66+G66</f>
        <v>4387137.3</v>
      </c>
      <c r="J66" s="30">
        <f>F66+H66</f>
        <v>4387199.8</v>
      </c>
    </row>
    <row r="67" spans="2:10" ht="12">
      <c r="B67" s="4"/>
      <c r="C67" s="7"/>
      <c r="D67" s="5"/>
      <c r="E67" s="22"/>
      <c r="F67" s="30"/>
      <c r="G67" s="22"/>
      <c r="H67" s="30"/>
      <c r="I67" s="22"/>
      <c r="J67" s="30"/>
    </row>
    <row r="68" spans="2:10" ht="12">
      <c r="B68" s="4"/>
      <c r="C68" s="50" t="s">
        <v>53</v>
      </c>
      <c r="D68" s="50"/>
      <c r="E68" s="26">
        <f>SUM(E69:E70)</f>
        <v>0</v>
      </c>
      <c r="F68" s="34">
        <f>SUM(F69:F70)</f>
        <v>0</v>
      </c>
      <c r="G68" s="26">
        <f>SUM(G69:G70)</f>
        <v>0</v>
      </c>
      <c r="H68" s="34">
        <f>SUM(H69:H70)</f>
        <v>0</v>
      </c>
      <c r="I68" s="26">
        <f>SUM(I69:I70)</f>
        <v>0</v>
      </c>
      <c r="J68" s="34">
        <f>SUM(J69:J70)</f>
        <v>0</v>
      </c>
    </row>
    <row r="69" spans="2:10" ht="12">
      <c r="B69" s="4"/>
      <c r="C69" s="44" t="s">
        <v>54</v>
      </c>
      <c r="D69" s="44"/>
      <c r="E69" s="22">
        <v>0</v>
      </c>
      <c r="F69" s="30">
        <v>0</v>
      </c>
      <c r="G69" s="22">
        <v>0</v>
      </c>
      <c r="H69" s="30">
        <v>0</v>
      </c>
      <c r="I69" s="22">
        <f>E69+G69</f>
        <v>0</v>
      </c>
      <c r="J69" s="30">
        <f>F69+H69</f>
        <v>0</v>
      </c>
    </row>
    <row r="70" spans="2:10" ht="12">
      <c r="B70" s="4"/>
      <c r="C70" s="44" t="s">
        <v>55</v>
      </c>
      <c r="D70" s="44"/>
      <c r="E70" s="22">
        <v>0</v>
      </c>
      <c r="F70" s="30">
        <v>0</v>
      </c>
      <c r="G70" s="22">
        <v>0</v>
      </c>
      <c r="H70" s="30">
        <v>0</v>
      </c>
      <c r="I70" s="22">
        <f>E70+G70</f>
        <v>0</v>
      </c>
      <c r="J70" s="30">
        <f>F70+H70</f>
        <v>0</v>
      </c>
    </row>
    <row r="71" spans="2:10" ht="12">
      <c r="B71" s="4"/>
      <c r="C71" s="7"/>
      <c r="D71" s="11"/>
      <c r="E71" s="22"/>
      <c r="F71" s="30"/>
      <c r="G71" s="22"/>
      <c r="H71" s="30"/>
      <c r="I71" s="22"/>
      <c r="J71" s="30"/>
    </row>
    <row r="72" spans="2:10" ht="12">
      <c r="B72" s="4"/>
      <c r="C72" s="50" t="s">
        <v>57</v>
      </c>
      <c r="D72" s="50"/>
      <c r="E72" s="26">
        <f>E56+E61+E68</f>
        <v>100405891.7</v>
      </c>
      <c r="F72" s="34">
        <f>F56+F61+F68</f>
        <v>89071944.83</v>
      </c>
      <c r="G72" s="26">
        <f>G56+G61+G68</f>
        <v>27896.089999999997</v>
      </c>
      <c r="H72" s="34">
        <f>H56+H61+H68</f>
        <v>106489.66</v>
      </c>
      <c r="I72" s="26">
        <f>I56+I61+I68</f>
        <v>100433787.79</v>
      </c>
      <c r="J72" s="34">
        <f>J56+J61+J68</f>
        <v>89178434.49</v>
      </c>
    </row>
    <row r="73" spans="2:10" ht="12">
      <c r="B73" s="4"/>
      <c r="C73" s="7"/>
      <c r="D73" s="5"/>
      <c r="E73" s="22"/>
      <c r="F73" s="30"/>
      <c r="G73" s="22"/>
      <c r="H73" s="30"/>
      <c r="I73" s="22"/>
      <c r="J73" s="30"/>
    </row>
    <row r="74" spans="2:10" ht="13.5" customHeight="1">
      <c r="B74" s="4"/>
      <c r="C74" s="60" t="s">
        <v>56</v>
      </c>
      <c r="D74" s="60"/>
      <c r="E74" s="34">
        <f>E51+E72</f>
        <v>116889162.68</v>
      </c>
      <c r="F74" s="34">
        <f>F51+F72</f>
        <v>109159110.6</v>
      </c>
      <c r="G74" s="34">
        <f>G51+G72</f>
        <v>173332.2</v>
      </c>
      <c r="H74" s="34">
        <f>H51+H72</f>
        <v>246801.75</v>
      </c>
      <c r="I74" s="34">
        <f>I51+I72</f>
        <v>117062494.88000001</v>
      </c>
      <c r="J74" s="34">
        <f>J51+J72</f>
        <v>109405912.35</v>
      </c>
    </row>
    <row r="75" spans="2:10" ht="12">
      <c r="B75" s="12"/>
      <c r="C75" s="19"/>
      <c r="D75" s="19"/>
      <c r="E75" s="27"/>
      <c r="F75" s="35"/>
      <c r="G75" s="27"/>
      <c r="H75" s="35"/>
      <c r="I75" s="27"/>
      <c r="J75" s="35"/>
    </row>
    <row r="76" spans="2:7" ht="30" customHeight="1">
      <c r="B76" s="2"/>
      <c r="C76" s="5"/>
      <c r="D76" s="13"/>
      <c r="E76" s="14"/>
      <c r="F76" s="14"/>
      <c r="G76" s="1"/>
    </row>
    <row r="77" ht="30" customHeight="1"/>
    <row r="78" ht="30" customHeight="1"/>
    <row r="79" ht="12" hidden="1"/>
    <row r="80" spans="3:7" ht="15" customHeight="1">
      <c r="C80" s="45" t="s">
        <v>61</v>
      </c>
      <c r="D80" s="46"/>
      <c r="F80" s="45" t="s">
        <v>63</v>
      </c>
      <c r="G80" s="46"/>
    </row>
    <row r="81" spans="3:7" ht="15" customHeight="1">
      <c r="C81" s="47" t="s">
        <v>62</v>
      </c>
      <c r="D81" s="48"/>
      <c r="F81" s="47" t="s">
        <v>64</v>
      </c>
      <c r="G81" s="48"/>
    </row>
    <row r="82" ht="30" customHeight="1"/>
    <row r="83" spans="3:7" ht="15" customHeight="1">
      <c r="C83" s="45" t="s">
        <v>65</v>
      </c>
      <c r="D83" s="46"/>
      <c r="F83" s="47"/>
      <c r="G83" s="48"/>
    </row>
    <row r="84" spans="3:7" s="38" customFormat="1" ht="15" customHeight="1">
      <c r="C84" s="42" t="s">
        <v>66</v>
      </c>
      <c r="D84" s="43"/>
      <c r="E84" s="40"/>
      <c r="F84" s="42"/>
      <c r="G84" s="43"/>
    </row>
    <row r="85" spans="3:7" s="38" customFormat="1" ht="15" customHeight="1">
      <c r="C85" s="39"/>
      <c r="D85" s="41"/>
      <c r="E85" s="40"/>
      <c r="F85" s="39"/>
      <c r="G85" s="41"/>
    </row>
    <row r="86" spans="3:7" s="38" customFormat="1" ht="15" customHeight="1">
      <c r="C86" s="42"/>
      <c r="D86" s="43"/>
      <c r="E86" s="40"/>
      <c r="F86" s="42"/>
      <c r="G86" s="43"/>
    </row>
    <row r="87" spans="3:7" s="38" customFormat="1" ht="15" customHeight="1">
      <c r="C87" s="42"/>
      <c r="D87" s="43"/>
      <c r="E87" s="40"/>
      <c r="F87" s="42"/>
      <c r="G87" s="43"/>
    </row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</sheetData>
  <sheetProtection/>
  <mergeCells count="76">
    <mergeCell ref="G2:H2"/>
    <mergeCell ref="I2:J2"/>
    <mergeCell ref="C69:D69"/>
    <mergeCell ref="C70:D70"/>
    <mergeCell ref="C72:D72"/>
    <mergeCell ref="C74:D74"/>
    <mergeCell ref="C62:D62"/>
    <mergeCell ref="C63:D63"/>
    <mergeCell ref="C64:D64"/>
    <mergeCell ref="C65:D65"/>
    <mergeCell ref="C66:D66"/>
    <mergeCell ref="C68:D68"/>
    <mergeCell ref="C54:D54"/>
    <mergeCell ref="C56:D56"/>
    <mergeCell ref="C57:D57"/>
    <mergeCell ref="C58:D58"/>
    <mergeCell ref="C59:D59"/>
    <mergeCell ref="C61:D61"/>
    <mergeCell ref="C45:D45"/>
    <mergeCell ref="C46:D46"/>
    <mergeCell ref="C47:D47"/>
    <mergeCell ref="C48:D48"/>
    <mergeCell ref="C49:D49"/>
    <mergeCell ref="C51:D51"/>
    <mergeCell ref="C38:D38"/>
    <mergeCell ref="C39:D39"/>
    <mergeCell ref="C40:D40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3:D23"/>
    <mergeCell ref="C30:D30"/>
    <mergeCell ref="C31:D31"/>
    <mergeCell ref="C24:D24"/>
    <mergeCell ref="C25:D25"/>
    <mergeCell ref="C27:D27"/>
    <mergeCell ref="E2:F2"/>
    <mergeCell ref="C19:D19"/>
    <mergeCell ref="C16:D16"/>
    <mergeCell ref="C17:D17"/>
    <mergeCell ref="C18:D18"/>
    <mergeCell ref="C10:D10"/>
    <mergeCell ref="C11:D11"/>
    <mergeCell ref="C13:D13"/>
    <mergeCell ref="C6:D6"/>
    <mergeCell ref="C15:D15"/>
    <mergeCell ref="C7:D7"/>
    <mergeCell ref="C8:D8"/>
    <mergeCell ref="C9:D9"/>
    <mergeCell ref="C4:D4"/>
    <mergeCell ref="C5:D5"/>
    <mergeCell ref="B2:B3"/>
    <mergeCell ref="C3:D3"/>
    <mergeCell ref="C2:D2"/>
    <mergeCell ref="C12:D12"/>
    <mergeCell ref="C80:D80"/>
    <mergeCell ref="C81:D81"/>
    <mergeCell ref="F80:G80"/>
    <mergeCell ref="F81:G81"/>
    <mergeCell ref="C83:D83"/>
    <mergeCell ref="F83:G83"/>
    <mergeCell ref="C20:D20"/>
    <mergeCell ref="C21:D21"/>
    <mergeCell ref="C22:D22"/>
    <mergeCell ref="C84:D84"/>
    <mergeCell ref="F84:G84"/>
    <mergeCell ref="C86:D86"/>
    <mergeCell ref="F86:G86"/>
    <mergeCell ref="C87:D87"/>
    <mergeCell ref="F87:G8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  <headerFooter>
    <oddHeader>&amp;C
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Acer</cp:lastModifiedBy>
  <cp:lastPrinted>2021-02-22T15:34:05Z</cp:lastPrinted>
  <dcterms:created xsi:type="dcterms:W3CDTF">2014-09-01T21:57:54Z</dcterms:created>
  <dcterms:modified xsi:type="dcterms:W3CDTF">2021-02-22T15:34:55Z</dcterms:modified>
  <cp:category/>
  <cp:version/>
  <cp:contentType/>
  <cp:contentStatus/>
</cp:coreProperties>
</file>