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. AYUNTAMIENTO\Downloads\Ocupación Hotelera 2019\"/>
    </mc:Choice>
  </mc:AlternateContent>
  <xr:revisionPtr revIDLastSave="0" documentId="13_ncr:1_{B5DD2E46-306D-418E-9914-480EBCD62D98}" xr6:coauthVersionLast="45" xr6:coauthVersionMax="45" xr10:uidLastSave="{00000000-0000-0000-0000-000000000000}"/>
  <workbookProtection workbookPassword="CC3D" lockStructure="1"/>
  <bookViews>
    <workbookView xWindow="-120" yWindow="-120" windowWidth="24240" windowHeight="13140" xr2:uid="{00000000-000D-0000-FFFF-FFFF00000000}"/>
  </bookViews>
  <sheets>
    <sheet name="Seguimiento Telefonico" sheetId="1" r:id="rId1"/>
    <sheet name="CALCULOS" sheetId="3" state="hidden" r:id="rId2"/>
  </sheets>
  <definedNames>
    <definedName name="FECHAS">CALCULOS!$B$2:$B$51</definedName>
    <definedName name="MES">CALCULOS!$D$2:$D$13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D8" i="1"/>
  <c r="D9" i="1" s="1"/>
  <c r="C8" i="1"/>
  <c r="E9" i="1" l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D3" i="1" l="1"/>
  <c r="E3" i="1" s="1"/>
  <c r="B2" i="3" l="1"/>
  <c r="B3" i="3" s="1"/>
  <c r="B4" i="3" s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F3" i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AH8" i="1"/>
  <c r="AH9" i="1" s="1"/>
  <c r="AG8" i="1"/>
  <c r="AG9" i="1" s="1"/>
  <c r="AF8" i="1"/>
  <c r="AF9" i="1" s="1"/>
  <c r="AE8" i="1"/>
  <c r="AE9" i="1" s="1"/>
  <c r="AD8" i="1"/>
  <c r="AD9" i="1" s="1"/>
  <c r="AC8" i="1"/>
  <c r="AC9" i="1" s="1"/>
  <c r="AB8" i="1"/>
  <c r="AB9" i="1" s="1"/>
  <c r="AA8" i="1"/>
  <c r="AA9" i="1" s="1"/>
  <c r="Z8" i="1"/>
  <c r="Z9" i="1" s="1"/>
  <c r="Y8" i="1"/>
  <c r="Y9" i="1" s="1"/>
  <c r="X8" i="1"/>
  <c r="X9" i="1" s="1"/>
  <c r="W8" i="1"/>
  <c r="W9" i="1" s="1"/>
  <c r="V8" i="1"/>
  <c r="V9" i="1" s="1"/>
  <c r="U8" i="1"/>
  <c r="U9" i="1" s="1"/>
  <c r="T8" i="1"/>
  <c r="T9" i="1" s="1"/>
  <c r="S8" i="1"/>
  <c r="S9" i="1" s="1"/>
  <c r="R8" i="1"/>
  <c r="R9" i="1" s="1"/>
  <c r="Q8" i="1"/>
  <c r="Q9" i="1" s="1"/>
  <c r="P8" i="1"/>
  <c r="P9" i="1" s="1"/>
  <c r="O8" i="1"/>
  <c r="O9" i="1" s="1"/>
  <c r="N8" i="1"/>
  <c r="N9" i="1" s="1"/>
  <c r="M8" i="1"/>
  <c r="M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G7" i="3" l="1"/>
  <c r="C13" i="1" s="1"/>
</calcChain>
</file>

<file path=xl/sharedStrings.xml><?xml version="1.0" encoding="utf-8"?>
<sst xmlns="http://schemas.openxmlformats.org/spreadsheetml/2006/main" count="86" uniqueCount="34">
  <si>
    <t>HOTEL</t>
  </si>
  <si>
    <t>CUARTOS DISPONIBLES POR DIA</t>
  </si>
  <si>
    <t>MES</t>
  </si>
  <si>
    <t/>
  </si>
  <si>
    <t>FECHA INICIAL</t>
  </si>
  <si>
    <t>FECHA FINAL</t>
  </si>
  <si>
    <t>MARCO</t>
  </si>
  <si>
    <t>CATEGORIA</t>
  </si>
  <si>
    <t>CONTROLADORES</t>
  </si>
  <si>
    <t>FECHAS</t>
  </si>
  <si>
    <t>promedio</t>
  </si>
  <si>
    <t>PROMEDIO</t>
  </si>
  <si>
    <t>MES CORRESPONDIENTE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</si>
  <si>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</si>
  <si>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</si>
  <si>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</si>
  <si>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</si>
  <si>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</si>
  <si>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</si>
  <si>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</si>
  <si>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</si>
  <si>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</si>
  <si>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</si>
  <si>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</si>
  <si>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</si>
  <si>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</si>
  <si>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Mes Correspondiente</t>
  </si>
  <si>
    <t>% OCUPACION DE LA PLAZA</t>
  </si>
  <si>
    <t>SUBTOTAL</t>
  </si>
  <si>
    <t>TOTAL</t>
  </si>
  <si>
    <t>HOTEL SAN FRANCISCO</t>
  </si>
  <si>
    <t>HOTEL MESÓN DEL CONDE</t>
  </si>
  <si>
    <t>HOTEL DON JULIAN</t>
  </si>
  <si>
    <t>HOTEL SANTA CECILIA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</si>
</sst>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b/>
      <sz val="7"/>
      <name val="Verdana"/>
      <family val="2"/>
    </font>
    <font>
      <sz val="10"/>
      <name val="Comic Sans MS"/>
      <family val="4"/>
    </font>
    <font>
      <sz val="10"/>
      <name val="Arial"/>
      <family val="2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3" fontId="2" fillId="0" borderId="3" xfId="0" applyNumberFormat="1" applyFont="1" applyBorder="1" applyAlignment="1" applyProtection="1">
      <alignment vertical="center" wrapText="1"/>
      <protection locked="0"/>
    </xf>
    <xf numFmtId="3" fontId="7" fillId="0" borderId="1" xfId="2" applyNumberFormat="1" applyFont="1" applyBorder="1" applyAlignment="1" applyProtection="1">
      <alignment vertical="center" wrapText="1"/>
      <protection locked="0"/>
    </xf>
    <xf numFmtId="3" fontId="7" fillId="0" borderId="3" xfId="2" applyNumberFormat="1" applyFont="1" applyBorder="1" applyAlignment="1" applyProtection="1">
      <alignment vertical="center" wrapText="1"/>
      <protection locked="0"/>
    </xf>
    <xf numFmtId="0" fontId="0" fillId="0" borderId="1" xfId="0" applyBorder="1"/>
    <xf numFmtId="0" fontId="5" fillId="2" borderId="1" xfId="0" applyFont="1" applyFill="1" applyBorder="1" applyAlignment="1" applyProtection="1">
      <alignment horizontal="center"/>
      <protection locked="0"/>
    </xf>
    <xf numFmtId="3" fontId="2" fillId="2" borderId="1" xfId="0" applyNumberFormat="1" applyFont="1" applyFill="1" applyBorder="1" applyAlignment="1" applyProtection="1">
      <alignment vertical="center" wrapText="1"/>
      <protection locked="0"/>
    </xf>
    <xf numFmtId="3" fontId="2" fillId="2" borderId="5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Protection="1">
      <protection locked="0"/>
    </xf>
    <xf numFmtId="0" fontId="0" fillId="3" borderId="0" xfId="0" applyFill="1"/>
    <xf numFmtId="16" fontId="0" fillId="0" borderId="0" xfId="0" applyNumberFormat="1"/>
    <xf numFmtId="164" fontId="0" fillId="0" borderId="0" xfId="0" applyNumberFormat="1"/>
    <xf numFmtId="0" fontId="6" fillId="0" borderId="1" xfId="0" applyFont="1" applyBorder="1" applyAlignment="1" applyProtection="1">
      <alignment horizontal="right"/>
      <protection locked="0"/>
    </xf>
    <xf numFmtId="164" fontId="2" fillId="2" borderId="1" xfId="1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16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0" fillId="4" borderId="0" xfId="0" applyNumberFormat="1" applyFill="1"/>
    <xf numFmtId="10" fontId="7" fillId="0" borderId="2" xfId="0" applyNumberFormat="1" applyFont="1" applyBorder="1" applyAlignment="1">
      <alignment horizontal="center" vertical="center" wrapText="1"/>
    </xf>
    <xf numFmtId="10" fontId="7" fillId="0" borderId="5" xfId="0" applyNumberFormat="1" applyFont="1" applyBorder="1" applyAlignment="1">
      <alignment horizontal="center" vertical="center" wrapText="1"/>
    </xf>
    <xf numFmtId="10" fontId="7" fillId="0" borderId="6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</cellXfs>
  <cellStyles count="9">
    <cellStyle name="Normal" xfId="0" builtinId="0"/>
    <cellStyle name="Normal 2 2" xfId="2" xr:uid="{00000000-0005-0000-0000-000001000000}"/>
    <cellStyle name="Normal 4 2 2 14" xfId="8" xr:uid="{00000000-0005-0000-0000-000002000000}"/>
    <cellStyle name="Normal 4 2 2 4" xfId="5" xr:uid="{00000000-0005-0000-0000-000003000000}"/>
    <cellStyle name="Normal 4 2 2 4 2 6" xfId="7" xr:uid="{00000000-0005-0000-0000-000004000000}"/>
    <cellStyle name="Normal 4 5 3" xfId="6" xr:uid="{00000000-0005-0000-0000-000005000000}"/>
    <cellStyle name="Normal 6 3" xfId="3" xr:uid="{00000000-0005-0000-0000-000006000000}"/>
    <cellStyle name="Normal 6 3 4" xfId="4" xr:uid="{00000000-0005-0000-0000-000007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CALCULOS!$H$3" fmlaRange="FECHAS" noThreeD="1" sel="1" val="0"/>
</file>

<file path=xl/ctrlProps/ctrlProp2.xml><?xml version="1.0" encoding="utf-8"?>
<formControlPr xmlns="http://schemas.microsoft.com/office/spreadsheetml/2009/9/main" objectType="Drop" dropStyle="combo" dx="16" fmlaLink="CALCULOS!$H$4" fmlaRange="FECHAS" noThreeD="1" sel="36" val="31"/>
</file>

<file path=xl/ctrlProps/ctrlProp3.xml><?xml version="1.0" encoding="utf-8"?>
<formControlPr xmlns="http://schemas.microsoft.com/office/spreadsheetml/2009/9/main" objectType="Drop" dropStyle="combo" dx="16" fmlaLink="CALCULOS!$H$5" fmlaRange="MES" noThreeD="1" sel="4" val="2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</xdr:row>
          <xdr:rowOff>57150</xdr:rowOff>
        </xdr:from>
        <xdr:to>
          <xdr:col>1</xdr:col>
          <xdr:colOff>1752600</xdr:colOff>
          <xdr:row>12</xdr:row>
          <xdr:rowOff>257175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</xdr:row>
          <xdr:rowOff>0</xdr:rowOff>
        </xdr:from>
        <xdr:to>
          <xdr:col>1</xdr:col>
          <xdr:colOff>1752600</xdr:colOff>
          <xdr:row>15</xdr:row>
          <xdr:rowOff>9525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11</xdr:row>
          <xdr:rowOff>9525</xdr:rowOff>
        </xdr:from>
        <xdr:to>
          <xdr:col>1</xdr:col>
          <xdr:colOff>1790700</xdr:colOff>
          <xdr:row>11</xdr:row>
          <xdr:rowOff>190500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A18"/>
  <sheetViews>
    <sheetView tabSelected="1" workbookViewId="0">
      <selection activeCell="B11" sqref="B11"/>
    </sheetView>
  </sheetViews>
  <sheetFormatPr baseColWidth="10" defaultRowHeight="15" x14ac:dyDescent="0.25"/>
  <cols>
    <col min="1" max="1" width="22.5703125" bestFit="1" customWidth="1"/>
    <col min="2" max="2" width="31.85546875" bestFit="1" customWidth="1"/>
    <col min="3" max="3" width="21.28515625" customWidth="1"/>
    <col min="4" max="53" width="7.140625" customWidth="1"/>
  </cols>
  <sheetData>
    <row r="3" spans="1:53" ht="21" x14ac:dyDescent="0.25">
      <c r="B3" s="8" t="s">
        <v>0</v>
      </c>
      <c r="C3" s="9" t="s">
        <v>1</v>
      </c>
      <c r="D3" s="17">
        <f>DATE(B11,CALCULOS!H5,1)</f>
        <v>43556</v>
      </c>
      <c r="E3" s="17">
        <f>D3+1</f>
        <v>43557</v>
      </c>
      <c r="F3" s="17">
        <f t="shared" ref="F3:BA3" si="0">E3+1</f>
        <v>43558</v>
      </c>
      <c r="G3" s="17">
        <f t="shared" si="0"/>
        <v>43559</v>
      </c>
      <c r="H3" s="17">
        <f t="shared" si="0"/>
        <v>43560</v>
      </c>
      <c r="I3" s="17">
        <f t="shared" si="0"/>
        <v>43561</v>
      </c>
      <c r="J3" s="17">
        <f t="shared" si="0"/>
        <v>43562</v>
      </c>
      <c r="K3" s="17">
        <f t="shared" si="0"/>
        <v>43563</v>
      </c>
      <c r="L3" s="17">
        <f t="shared" si="0"/>
        <v>43564</v>
      </c>
      <c r="M3" s="17">
        <f t="shared" si="0"/>
        <v>43565</v>
      </c>
      <c r="N3" s="17">
        <f t="shared" si="0"/>
        <v>43566</v>
      </c>
      <c r="O3" s="17">
        <f t="shared" si="0"/>
        <v>43567</v>
      </c>
      <c r="P3" s="17">
        <f t="shared" si="0"/>
        <v>43568</v>
      </c>
      <c r="Q3" s="17">
        <f t="shared" si="0"/>
        <v>43569</v>
      </c>
      <c r="R3" s="17">
        <f t="shared" si="0"/>
        <v>43570</v>
      </c>
      <c r="S3" s="17">
        <f t="shared" si="0"/>
        <v>43571</v>
      </c>
      <c r="T3" s="17">
        <f t="shared" si="0"/>
        <v>43572</v>
      </c>
      <c r="U3" s="17">
        <f t="shared" si="0"/>
        <v>43573</v>
      </c>
      <c r="V3" s="17">
        <f t="shared" si="0"/>
        <v>43574</v>
      </c>
      <c r="W3" s="17">
        <f t="shared" si="0"/>
        <v>43575</v>
      </c>
      <c r="X3" s="17">
        <f t="shared" si="0"/>
        <v>43576</v>
      </c>
      <c r="Y3" s="17">
        <f t="shared" si="0"/>
        <v>43577</v>
      </c>
      <c r="Z3" s="17">
        <f t="shared" si="0"/>
        <v>43578</v>
      </c>
      <c r="AA3" s="17">
        <f t="shared" si="0"/>
        <v>43579</v>
      </c>
      <c r="AB3" s="17">
        <f t="shared" si="0"/>
        <v>43580</v>
      </c>
      <c r="AC3" s="17">
        <f t="shared" si="0"/>
        <v>43581</v>
      </c>
      <c r="AD3" s="17">
        <f t="shared" si="0"/>
        <v>43582</v>
      </c>
      <c r="AE3" s="17">
        <f t="shared" si="0"/>
        <v>43583</v>
      </c>
      <c r="AF3" s="17">
        <f t="shared" si="0"/>
        <v>43584</v>
      </c>
      <c r="AG3" s="17">
        <f t="shared" si="0"/>
        <v>43585</v>
      </c>
      <c r="AH3" s="17">
        <f t="shared" si="0"/>
        <v>43586</v>
      </c>
      <c r="AI3" s="17">
        <f t="shared" si="0"/>
        <v>43587</v>
      </c>
      <c r="AJ3" s="17">
        <f t="shared" si="0"/>
        <v>43588</v>
      </c>
      <c r="AK3" s="17">
        <f t="shared" si="0"/>
        <v>43589</v>
      </c>
      <c r="AL3" s="17">
        <f t="shared" si="0"/>
        <v>43590</v>
      </c>
      <c r="AM3" s="17">
        <f t="shared" si="0"/>
        <v>43591</v>
      </c>
      <c r="AN3" s="17">
        <f t="shared" si="0"/>
        <v>43592</v>
      </c>
      <c r="AO3" s="17">
        <f t="shared" si="0"/>
        <v>43593</v>
      </c>
      <c r="AP3" s="17">
        <f t="shared" si="0"/>
        <v>43594</v>
      </c>
      <c r="AQ3" s="17">
        <f t="shared" si="0"/>
        <v>43595</v>
      </c>
      <c r="AR3" s="17">
        <f t="shared" si="0"/>
        <v>43596</v>
      </c>
      <c r="AS3" s="17">
        <f t="shared" si="0"/>
        <v>43597</v>
      </c>
      <c r="AT3" s="17">
        <f t="shared" si="0"/>
        <v>43598</v>
      </c>
      <c r="AU3" s="17">
        <f t="shared" si="0"/>
        <v>43599</v>
      </c>
      <c r="AV3" s="17">
        <f t="shared" si="0"/>
        <v>43600</v>
      </c>
      <c r="AW3" s="17">
        <f t="shared" si="0"/>
        <v>43601</v>
      </c>
      <c r="AX3" s="17">
        <f t="shared" si="0"/>
        <v>43602</v>
      </c>
      <c r="AY3" s="17">
        <f t="shared" si="0"/>
        <v>43603</v>
      </c>
      <c r="AZ3" s="17">
        <f t="shared" si="0"/>
        <v>43604</v>
      </c>
      <c r="BA3" s="17">
        <f t="shared" si="0"/>
        <v>43605</v>
      </c>
    </row>
    <row r="4" spans="1:53" x14ac:dyDescent="0.25">
      <c r="B4" s="10" t="s">
        <v>31</v>
      </c>
      <c r="C4" s="1">
        <v>9</v>
      </c>
      <c r="D4" s="2">
        <v>2</v>
      </c>
      <c r="E4" s="2">
        <v>1</v>
      </c>
      <c r="F4" s="2">
        <v>2</v>
      </c>
      <c r="G4" s="2">
        <v>2</v>
      </c>
      <c r="H4" s="2">
        <v>5</v>
      </c>
      <c r="I4" s="2">
        <v>3</v>
      </c>
      <c r="J4" s="2">
        <v>1</v>
      </c>
      <c r="K4" s="2">
        <v>2</v>
      </c>
      <c r="L4" s="2">
        <v>0</v>
      </c>
      <c r="M4" s="2">
        <v>2</v>
      </c>
      <c r="N4" s="2">
        <v>4</v>
      </c>
      <c r="O4" s="2">
        <v>5</v>
      </c>
      <c r="P4" s="3">
        <v>7</v>
      </c>
      <c r="Q4" s="14">
        <v>5</v>
      </c>
      <c r="R4" s="14">
        <v>2</v>
      </c>
      <c r="S4" s="2">
        <v>1</v>
      </c>
      <c r="T4" s="2">
        <v>1</v>
      </c>
      <c r="U4" s="2">
        <v>3</v>
      </c>
      <c r="V4" s="2">
        <v>8</v>
      </c>
      <c r="W4" s="2">
        <v>4</v>
      </c>
      <c r="X4" s="2">
        <v>2</v>
      </c>
      <c r="Y4" s="2">
        <v>3</v>
      </c>
      <c r="Z4" s="2">
        <v>6</v>
      </c>
      <c r="AA4" s="2">
        <v>5</v>
      </c>
      <c r="AB4" s="2">
        <v>6</v>
      </c>
      <c r="AC4" s="2">
        <v>2</v>
      </c>
      <c r="AD4" s="2">
        <v>1</v>
      </c>
      <c r="AE4" s="2">
        <v>1</v>
      </c>
      <c r="AF4" s="2">
        <v>2</v>
      </c>
      <c r="AG4" s="2">
        <v>2</v>
      </c>
      <c r="AH4" s="2">
        <v>0</v>
      </c>
      <c r="AI4" s="2"/>
      <c r="AJ4" s="2" t="s">
        <v>3</v>
      </c>
      <c r="AK4" s="2" t="s">
        <v>3</v>
      </c>
      <c r="AL4" s="2" t="s">
        <v>3</v>
      </c>
      <c r="AM4" s="2" t="s">
        <v>3</v>
      </c>
      <c r="AN4" s="2" t="s">
        <v>3</v>
      </c>
      <c r="AO4" s="2" t="s">
        <v>3</v>
      </c>
      <c r="AP4" s="2" t="s">
        <v>3</v>
      </c>
      <c r="AQ4" s="2" t="s">
        <v>3</v>
      </c>
      <c r="AR4" s="2" t="s">
        <v>3</v>
      </c>
      <c r="AS4" s="2" t="s">
        <v>3</v>
      </c>
      <c r="AT4" s="2" t="s">
        <v>3</v>
      </c>
      <c r="AU4" s="2" t="s">
        <v>3</v>
      </c>
      <c r="AV4" s="2" t="s">
        <v>3</v>
      </c>
      <c r="AW4" s="2"/>
      <c r="AX4" s="2" t="s">
        <v>3</v>
      </c>
      <c r="AY4" s="2" t="s">
        <v>3</v>
      </c>
      <c r="AZ4" s="2" t="s">
        <v>3</v>
      </c>
      <c r="BA4" s="2" t="s">
        <v>3</v>
      </c>
    </row>
    <row r="5" spans="1:53" x14ac:dyDescent="0.25">
      <c r="B5" s="10" t="s">
        <v>32</v>
      </c>
      <c r="C5" s="1">
        <v>21</v>
      </c>
      <c r="D5" s="2">
        <v>6</v>
      </c>
      <c r="E5" s="2">
        <v>12</v>
      </c>
      <c r="F5" s="2">
        <v>4</v>
      </c>
      <c r="G5" s="2">
        <v>1</v>
      </c>
      <c r="H5" s="2">
        <v>3</v>
      </c>
      <c r="I5" s="2">
        <v>0</v>
      </c>
      <c r="J5" s="2">
        <v>3</v>
      </c>
      <c r="K5" s="2">
        <v>3</v>
      </c>
      <c r="L5" s="2">
        <v>1</v>
      </c>
      <c r="M5" s="2">
        <v>3</v>
      </c>
      <c r="N5" s="2">
        <v>5</v>
      </c>
      <c r="O5" s="2">
        <v>5</v>
      </c>
      <c r="P5" s="3">
        <v>7</v>
      </c>
      <c r="Q5" s="14">
        <v>5</v>
      </c>
      <c r="R5" s="14">
        <v>7</v>
      </c>
      <c r="S5" s="2">
        <v>10</v>
      </c>
      <c r="T5" s="2">
        <v>6</v>
      </c>
      <c r="U5" s="2">
        <v>12</v>
      </c>
      <c r="V5" s="2">
        <v>20</v>
      </c>
      <c r="W5" s="2">
        <v>12</v>
      </c>
      <c r="X5" s="2">
        <v>4</v>
      </c>
      <c r="Y5" s="2">
        <v>7</v>
      </c>
      <c r="Z5" s="2">
        <v>7</v>
      </c>
      <c r="AA5" s="2">
        <v>11</v>
      </c>
      <c r="AB5" s="2">
        <v>10</v>
      </c>
      <c r="AC5" s="2">
        <v>9</v>
      </c>
      <c r="AD5" s="2">
        <v>7</v>
      </c>
      <c r="AE5" s="2">
        <v>5</v>
      </c>
      <c r="AF5" s="2">
        <v>5</v>
      </c>
      <c r="AG5" s="2">
        <v>6</v>
      </c>
      <c r="AH5" s="2">
        <v>0</v>
      </c>
      <c r="AI5" s="2"/>
      <c r="AJ5" s="2" t="s">
        <v>3</v>
      </c>
      <c r="AK5" s="2" t="s">
        <v>3</v>
      </c>
      <c r="AL5" s="2" t="s">
        <v>3</v>
      </c>
      <c r="AM5" s="2" t="s">
        <v>3</v>
      </c>
      <c r="AN5" s="2" t="s">
        <v>3</v>
      </c>
      <c r="AO5" s="2" t="s">
        <v>3</v>
      </c>
      <c r="AP5" s="2" t="s">
        <v>3</v>
      </c>
      <c r="AQ5" s="2" t="s">
        <v>3</v>
      </c>
      <c r="AR5" s="2" t="s">
        <v>3</v>
      </c>
      <c r="AS5" s="2" t="s">
        <v>3</v>
      </c>
      <c r="AT5" s="2" t="s">
        <v>3</v>
      </c>
      <c r="AU5" s="2" t="s">
        <v>3</v>
      </c>
      <c r="AV5" s="2" t="s">
        <v>3</v>
      </c>
      <c r="AW5" s="2"/>
      <c r="AX5" s="2" t="s">
        <v>3</v>
      </c>
      <c r="AY5" s="2" t="s">
        <v>3</v>
      </c>
      <c r="AZ5" s="2" t="s">
        <v>3</v>
      </c>
      <c r="BA5" s="2" t="s">
        <v>3</v>
      </c>
    </row>
    <row r="6" spans="1:53" x14ac:dyDescent="0.25">
      <c r="B6" s="10" t="s">
        <v>30</v>
      </c>
      <c r="C6" s="1">
        <v>14</v>
      </c>
      <c r="D6" s="2">
        <v>1</v>
      </c>
      <c r="E6" s="2">
        <v>0</v>
      </c>
      <c r="F6" s="2">
        <v>0</v>
      </c>
      <c r="G6" s="2">
        <v>1</v>
      </c>
      <c r="H6" s="2">
        <v>1</v>
      </c>
      <c r="I6" s="2">
        <v>1</v>
      </c>
      <c r="J6" s="2">
        <v>1</v>
      </c>
      <c r="K6" s="2">
        <v>0</v>
      </c>
      <c r="L6" s="2">
        <v>1</v>
      </c>
      <c r="M6" s="2">
        <v>4</v>
      </c>
      <c r="N6" s="2">
        <v>0</v>
      </c>
      <c r="O6" s="2">
        <v>0</v>
      </c>
      <c r="P6" s="3">
        <v>0</v>
      </c>
      <c r="Q6" s="14">
        <v>1</v>
      </c>
      <c r="R6" s="14">
        <v>0</v>
      </c>
      <c r="S6" s="2">
        <v>1</v>
      </c>
      <c r="T6" s="2">
        <v>2</v>
      </c>
      <c r="U6" s="2">
        <v>0</v>
      </c>
      <c r="V6" s="2">
        <v>1</v>
      </c>
      <c r="W6" s="2">
        <v>1</v>
      </c>
      <c r="X6" s="2">
        <v>0</v>
      </c>
      <c r="Y6" s="2">
        <v>3</v>
      </c>
      <c r="Z6" s="2">
        <v>2</v>
      </c>
      <c r="AA6" s="2">
        <v>0</v>
      </c>
      <c r="AB6" s="2">
        <v>1</v>
      </c>
      <c r="AC6" s="2">
        <v>1</v>
      </c>
      <c r="AD6" s="2">
        <v>1</v>
      </c>
      <c r="AE6" s="2">
        <v>1</v>
      </c>
      <c r="AF6" s="2">
        <v>2</v>
      </c>
      <c r="AG6" s="2">
        <v>1</v>
      </c>
      <c r="AH6" s="2">
        <v>0</v>
      </c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x14ac:dyDescent="0.25">
      <c r="B7" s="10" t="s">
        <v>33</v>
      </c>
      <c r="C7" s="1">
        <v>22</v>
      </c>
      <c r="D7" s="2">
        <v>3</v>
      </c>
      <c r="E7" s="2">
        <v>6</v>
      </c>
      <c r="F7" s="2">
        <v>3</v>
      </c>
      <c r="G7" s="2">
        <v>0</v>
      </c>
      <c r="H7" s="2">
        <v>3</v>
      </c>
      <c r="I7" s="2">
        <v>2</v>
      </c>
      <c r="J7" s="2">
        <v>2</v>
      </c>
      <c r="K7" s="2">
        <v>0</v>
      </c>
      <c r="L7" s="2">
        <v>6</v>
      </c>
      <c r="M7" s="2">
        <v>2</v>
      </c>
      <c r="N7" s="2">
        <v>0</v>
      </c>
      <c r="O7" s="2">
        <v>5</v>
      </c>
      <c r="P7" s="3">
        <v>7</v>
      </c>
      <c r="Q7" s="14">
        <v>5</v>
      </c>
      <c r="R7" s="14">
        <v>3</v>
      </c>
      <c r="S7" s="2">
        <v>3</v>
      </c>
      <c r="T7" s="2">
        <v>1</v>
      </c>
      <c r="U7" s="2">
        <v>3</v>
      </c>
      <c r="V7" s="2">
        <v>5</v>
      </c>
      <c r="W7" s="2">
        <v>4</v>
      </c>
      <c r="X7" s="2">
        <v>1</v>
      </c>
      <c r="Y7" s="2">
        <v>0</v>
      </c>
      <c r="Z7" s="2">
        <v>0</v>
      </c>
      <c r="AA7" s="2">
        <v>0</v>
      </c>
      <c r="AB7" s="2">
        <v>3</v>
      </c>
      <c r="AC7" s="2">
        <v>1</v>
      </c>
      <c r="AD7" s="2">
        <v>1</v>
      </c>
      <c r="AE7" s="2">
        <v>5</v>
      </c>
      <c r="AF7" s="2">
        <v>3</v>
      </c>
      <c r="AG7" s="2">
        <v>1</v>
      </c>
      <c r="AH7" s="2">
        <v>0</v>
      </c>
      <c r="AI7" s="2"/>
      <c r="AJ7" s="2" t="s">
        <v>3</v>
      </c>
      <c r="AK7" s="2" t="s">
        <v>3</v>
      </c>
      <c r="AL7" s="2" t="s">
        <v>3</v>
      </c>
      <c r="AM7" s="2" t="s">
        <v>3</v>
      </c>
      <c r="AN7" s="2" t="s">
        <v>3</v>
      </c>
      <c r="AO7" s="2" t="s">
        <v>3</v>
      </c>
      <c r="AP7" s="2" t="s">
        <v>3</v>
      </c>
      <c r="AQ7" s="2" t="s">
        <v>3</v>
      </c>
      <c r="AR7" s="2" t="s">
        <v>3</v>
      </c>
      <c r="AS7" s="2" t="s">
        <v>3</v>
      </c>
      <c r="AT7" s="2" t="s">
        <v>3</v>
      </c>
      <c r="AU7" s="2" t="s">
        <v>3</v>
      </c>
      <c r="AV7" s="2" t="s">
        <v>3</v>
      </c>
      <c r="AW7" s="2"/>
      <c r="AX7" s="2" t="s">
        <v>3</v>
      </c>
      <c r="AY7" s="2" t="s">
        <v>3</v>
      </c>
      <c r="AZ7" s="2" t="s">
        <v>3</v>
      </c>
      <c r="BA7" s="2" t="s">
        <v>3</v>
      </c>
    </row>
    <row r="8" spans="1:53" ht="15.75" x14ac:dyDescent="0.3">
      <c r="B8" s="5" t="s">
        <v>28</v>
      </c>
      <c r="C8" s="6">
        <f t="shared" ref="C8:AH8" si="1">SUM(C4:C7)</f>
        <v>66</v>
      </c>
      <c r="D8" s="7">
        <f t="shared" si="1"/>
        <v>12</v>
      </c>
      <c r="E8" s="7">
        <f t="shared" si="1"/>
        <v>19</v>
      </c>
      <c r="F8" s="7">
        <f t="shared" si="1"/>
        <v>9</v>
      </c>
      <c r="G8" s="7">
        <f t="shared" si="1"/>
        <v>4</v>
      </c>
      <c r="H8" s="7">
        <f t="shared" si="1"/>
        <v>12</v>
      </c>
      <c r="I8" s="7">
        <f t="shared" si="1"/>
        <v>6</v>
      </c>
      <c r="J8" s="7">
        <f t="shared" si="1"/>
        <v>7</v>
      </c>
      <c r="K8" s="7">
        <f t="shared" si="1"/>
        <v>5</v>
      </c>
      <c r="L8" s="7">
        <f t="shared" si="1"/>
        <v>8</v>
      </c>
      <c r="M8" s="7">
        <f t="shared" si="1"/>
        <v>11</v>
      </c>
      <c r="N8" s="7">
        <f t="shared" si="1"/>
        <v>9</v>
      </c>
      <c r="O8" s="7">
        <f t="shared" si="1"/>
        <v>15</v>
      </c>
      <c r="P8" s="7">
        <f t="shared" si="1"/>
        <v>21</v>
      </c>
      <c r="Q8" s="7">
        <f t="shared" si="1"/>
        <v>16</v>
      </c>
      <c r="R8" s="7">
        <f t="shared" si="1"/>
        <v>12</v>
      </c>
      <c r="S8" s="7">
        <f t="shared" si="1"/>
        <v>15</v>
      </c>
      <c r="T8" s="7">
        <f t="shared" si="1"/>
        <v>10</v>
      </c>
      <c r="U8" s="7">
        <f t="shared" si="1"/>
        <v>18</v>
      </c>
      <c r="V8" s="7">
        <f t="shared" si="1"/>
        <v>34</v>
      </c>
      <c r="W8" s="7">
        <f t="shared" si="1"/>
        <v>21</v>
      </c>
      <c r="X8" s="7">
        <f t="shared" si="1"/>
        <v>7</v>
      </c>
      <c r="Y8" s="7">
        <f t="shared" si="1"/>
        <v>13</v>
      </c>
      <c r="Z8" s="7">
        <f t="shared" si="1"/>
        <v>15</v>
      </c>
      <c r="AA8" s="7">
        <f t="shared" si="1"/>
        <v>16</v>
      </c>
      <c r="AB8" s="7">
        <f t="shared" si="1"/>
        <v>20</v>
      </c>
      <c r="AC8" s="7">
        <f t="shared" si="1"/>
        <v>13</v>
      </c>
      <c r="AD8" s="7">
        <f t="shared" si="1"/>
        <v>10</v>
      </c>
      <c r="AE8" s="7">
        <f t="shared" si="1"/>
        <v>12</v>
      </c>
      <c r="AF8" s="7">
        <f t="shared" si="1"/>
        <v>12</v>
      </c>
      <c r="AG8" s="7">
        <f t="shared" si="1"/>
        <v>10</v>
      </c>
      <c r="AH8" s="7">
        <f t="shared" si="1"/>
        <v>0</v>
      </c>
      <c r="AI8" s="7">
        <f t="shared" ref="AI8:BA8" si="2">SUM(AI4:AI7)</f>
        <v>0</v>
      </c>
      <c r="AJ8" s="7">
        <f t="shared" si="2"/>
        <v>0</v>
      </c>
      <c r="AK8" s="7">
        <f t="shared" si="2"/>
        <v>0</v>
      </c>
      <c r="AL8" s="7">
        <f t="shared" si="2"/>
        <v>0</v>
      </c>
      <c r="AM8" s="7">
        <f t="shared" si="2"/>
        <v>0</v>
      </c>
      <c r="AN8" s="7">
        <f t="shared" si="2"/>
        <v>0</v>
      </c>
      <c r="AO8" s="7">
        <f t="shared" si="2"/>
        <v>0</v>
      </c>
      <c r="AP8" s="7">
        <f t="shared" si="2"/>
        <v>0</v>
      </c>
      <c r="AQ8" s="7">
        <f t="shared" si="2"/>
        <v>0</v>
      </c>
      <c r="AR8" s="7">
        <f t="shared" si="2"/>
        <v>0</v>
      </c>
      <c r="AS8" s="7">
        <f t="shared" si="2"/>
        <v>0</v>
      </c>
      <c r="AT8" s="7">
        <f t="shared" si="2"/>
        <v>0</v>
      </c>
      <c r="AU8" s="7">
        <f t="shared" si="2"/>
        <v>0</v>
      </c>
      <c r="AV8" s="7">
        <f t="shared" si="2"/>
        <v>0</v>
      </c>
      <c r="AW8" s="7">
        <f t="shared" si="2"/>
        <v>0</v>
      </c>
      <c r="AX8" s="7">
        <f t="shared" si="2"/>
        <v>0</v>
      </c>
      <c r="AY8" s="7">
        <f t="shared" si="2"/>
        <v>0</v>
      </c>
      <c r="AZ8" s="7">
        <f t="shared" si="2"/>
        <v>0</v>
      </c>
      <c r="BA8" s="7">
        <f t="shared" si="2"/>
        <v>0</v>
      </c>
    </row>
    <row r="9" spans="1:53" x14ac:dyDescent="0.25">
      <c r="B9" s="23" t="s">
        <v>27</v>
      </c>
      <c r="C9" s="24"/>
      <c r="D9" s="15">
        <f t="shared" ref="D9:AI9" si="3">IF(COUNT(D4:D7)=0,"",D8/SUMIF(D4:D7,"&lt;&gt;"&amp;"",$C$4:$C$7))</f>
        <v>0.18181818181818182</v>
      </c>
      <c r="E9" s="15">
        <f t="shared" si="3"/>
        <v>0.2878787878787879</v>
      </c>
      <c r="F9" s="15">
        <f t="shared" si="3"/>
        <v>0.13636363636363635</v>
      </c>
      <c r="G9" s="15">
        <f t="shared" si="3"/>
        <v>6.0606060606060608E-2</v>
      </c>
      <c r="H9" s="15">
        <f t="shared" si="3"/>
        <v>0.18181818181818182</v>
      </c>
      <c r="I9" s="15">
        <f t="shared" si="3"/>
        <v>9.0909090909090912E-2</v>
      </c>
      <c r="J9" s="15">
        <f t="shared" si="3"/>
        <v>0.10606060606060606</v>
      </c>
      <c r="K9" s="15">
        <f t="shared" si="3"/>
        <v>7.575757575757576E-2</v>
      </c>
      <c r="L9" s="15">
        <f t="shared" si="3"/>
        <v>0.12121212121212122</v>
      </c>
      <c r="M9" s="15">
        <f t="shared" si="3"/>
        <v>0.16666666666666666</v>
      </c>
      <c r="N9" s="15">
        <f t="shared" si="3"/>
        <v>0.13636363636363635</v>
      </c>
      <c r="O9" s="15">
        <f t="shared" si="3"/>
        <v>0.22727272727272727</v>
      </c>
      <c r="P9" s="15">
        <f t="shared" si="3"/>
        <v>0.31818181818181818</v>
      </c>
      <c r="Q9" s="15">
        <f t="shared" si="3"/>
        <v>0.24242424242424243</v>
      </c>
      <c r="R9" s="15">
        <f t="shared" si="3"/>
        <v>0.18181818181818182</v>
      </c>
      <c r="S9" s="15">
        <f t="shared" si="3"/>
        <v>0.22727272727272727</v>
      </c>
      <c r="T9" s="15">
        <f t="shared" si="3"/>
        <v>0.15151515151515152</v>
      </c>
      <c r="U9" s="15">
        <f t="shared" si="3"/>
        <v>0.27272727272727271</v>
      </c>
      <c r="V9" s="15">
        <f t="shared" si="3"/>
        <v>0.51515151515151514</v>
      </c>
      <c r="W9" s="15">
        <f t="shared" si="3"/>
        <v>0.31818181818181818</v>
      </c>
      <c r="X9" s="15">
        <f t="shared" si="3"/>
        <v>0.10606060606060606</v>
      </c>
      <c r="Y9" s="15">
        <f t="shared" si="3"/>
        <v>0.19696969696969696</v>
      </c>
      <c r="Z9" s="15">
        <f t="shared" si="3"/>
        <v>0.22727272727272727</v>
      </c>
      <c r="AA9" s="15">
        <f t="shared" si="3"/>
        <v>0.24242424242424243</v>
      </c>
      <c r="AB9" s="15">
        <f t="shared" si="3"/>
        <v>0.30303030303030304</v>
      </c>
      <c r="AC9" s="15">
        <f t="shared" si="3"/>
        <v>0.19696969696969696</v>
      </c>
      <c r="AD9" s="15">
        <f t="shared" si="3"/>
        <v>0.15151515151515152</v>
      </c>
      <c r="AE9" s="15">
        <f t="shared" si="3"/>
        <v>0.18181818181818182</v>
      </c>
      <c r="AF9" s="15">
        <f t="shared" si="3"/>
        <v>0.18181818181818182</v>
      </c>
      <c r="AG9" s="15">
        <f t="shared" si="3"/>
        <v>0.15151515151515152</v>
      </c>
      <c r="AH9" s="15">
        <f t="shared" si="3"/>
        <v>0</v>
      </c>
      <c r="AI9" s="15" t="str">
        <f t="shared" si="3"/>
        <v/>
      </c>
      <c r="AJ9" s="15" t="str">
        <f t="shared" ref="AJ9:BA9" si="4">IF(COUNT(AJ4:AJ7)=0,"",AJ8/SUMIF(AJ4:AJ7,"&lt;&gt;"&amp;"",$C$4:$C$7))</f>
        <v/>
      </c>
      <c r="AK9" s="15" t="str">
        <f t="shared" si="4"/>
        <v/>
      </c>
      <c r="AL9" s="15" t="str">
        <f t="shared" si="4"/>
        <v/>
      </c>
      <c r="AM9" s="15" t="str">
        <f t="shared" si="4"/>
        <v/>
      </c>
      <c r="AN9" s="15" t="str">
        <f t="shared" si="4"/>
        <v/>
      </c>
      <c r="AO9" s="15" t="str">
        <f t="shared" si="4"/>
        <v/>
      </c>
      <c r="AP9" s="15" t="str">
        <f t="shared" si="4"/>
        <v/>
      </c>
      <c r="AQ9" s="15" t="str">
        <f t="shared" si="4"/>
        <v/>
      </c>
      <c r="AR9" s="15" t="str">
        <f t="shared" si="4"/>
        <v/>
      </c>
      <c r="AS9" s="15" t="str">
        <f t="shared" si="4"/>
        <v/>
      </c>
      <c r="AT9" s="15" t="str">
        <f t="shared" si="4"/>
        <v/>
      </c>
      <c r="AU9" s="15" t="str">
        <f t="shared" si="4"/>
        <v/>
      </c>
      <c r="AV9" s="15" t="str">
        <f t="shared" si="4"/>
        <v/>
      </c>
      <c r="AW9" s="15" t="str">
        <f t="shared" si="4"/>
        <v/>
      </c>
      <c r="AX9" s="15" t="str">
        <f t="shared" si="4"/>
        <v/>
      </c>
      <c r="AY9" s="15" t="str">
        <f t="shared" si="4"/>
        <v/>
      </c>
      <c r="AZ9" s="15" t="str">
        <f t="shared" si="4"/>
        <v/>
      </c>
      <c r="BA9" s="15" t="str">
        <f t="shared" si="4"/>
        <v/>
      </c>
    </row>
    <row r="11" spans="1:53" x14ac:dyDescent="0.25">
      <c r="A11" t="s">
        <v>25</v>
      </c>
      <c r="B11">
        <v>2019</v>
      </c>
    </row>
    <row r="12" spans="1:53" ht="18.75" customHeight="1" x14ac:dyDescent="0.25">
      <c r="A12" t="s">
        <v>12</v>
      </c>
      <c r="C12" s="16" t="s">
        <v>11</v>
      </c>
      <c r="I12" s="13"/>
    </row>
    <row r="13" spans="1:53" ht="23.25" customHeight="1" x14ac:dyDescent="0.25">
      <c r="A13" s="18" t="s">
        <v>4</v>
      </c>
      <c r="C13" s="20">
        <f ca="1">CALCULOS!G7</f>
        <v>0.19159335288367546</v>
      </c>
    </row>
    <row r="14" spans="1:53" ht="9" customHeight="1" x14ac:dyDescent="0.25">
      <c r="C14" s="21"/>
    </row>
    <row r="15" spans="1:53" ht="15" customHeight="1" x14ac:dyDescent="0.25">
      <c r="A15" t="s">
        <v>5</v>
      </c>
      <c r="C15" s="22"/>
    </row>
    <row r="17" spans="1:2" x14ac:dyDescent="0.25">
      <c r="A17" s="11" t="s">
        <v>7</v>
      </c>
      <c r="B17" s="11" t="s">
        <v>6</v>
      </c>
    </row>
    <row r="18" spans="1:2" x14ac:dyDescent="0.25">
      <c r="A18" s="4" t="s">
        <v>29</v>
      </c>
      <c r="B18" s="19">
        <v>66</v>
      </c>
    </row>
  </sheetData>
  <mergeCells count="2">
    <mergeCell ref="C13:C15"/>
    <mergeCell ref="B9:C9"/>
  </mergeCells>
  <dataValidations count="3">
    <dataValidation allowBlank="1" showInputMessage="1" showErrorMessage="1" errorTitle="ERROR" error="EL VALOR QUE INTENTA INGRESAR NO ES VALIDO" sqref="D1:BA3 D8:BA8 D21:AH1048576 D9:D17 E10:AH17 E9:BA9 AI10:BA1048576 A15:A1048576 B12:B1048576 BB1:XFD1048576 C1:C1048576 B1:B10 A1:A13" xr:uid="{00000000-0002-0000-0000-000000000000}"/>
    <dataValidation type="whole" allowBlank="1" showInputMessage="1" showErrorMessage="1" errorTitle="ERROR" error="EL VALOR QUE INTENTA INGRESAR NO ES VALIDO" sqref="B11" xr:uid="{00000000-0002-0000-0000-000001000000}">
      <formula1>2015</formula1>
      <formula2>2030</formula2>
    </dataValidation>
    <dataValidation type="whole" allowBlank="1" showInputMessage="1" showErrorMessage="1" errorTitle="ERROR" error="EL VALOR QUE INTENTA INGRESAR NO ES VALIDO" sqref="D4:BA7" xr:uid="{00000000-0002-0000-0000-000002000000}">
      <formula1>0</formula1>
      <formula2>$C4</formula2>
    </dataValidation>
  </dataValidations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1</xdr:col>
                    <xdr:colOff>47625</xdr:colOff>
                    <xdr:row>12</xdr:row>
                    <xdr:rowOff>57150</xdr:rowOff>
                  </from>
                  <to>
                    <xdr:col>1</xdr:col>
                    <xdr:colOff>1752600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>
                  <from>
                    <xdr:col>1</xdr:col>
                    <xdr:colOff>47625</xdr:colOff>
                    <xdr:row>14</xdr:row>
                    <xdr:rowOff>0</xdr:rowOff>
                  </from>
                  <to>
                    <xdr:col>1</xdr:col>
                    <xdr:colOff>1752600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Drop Down 5">
              <controlPr defaultSize="0" autoLine="0" autoPict="0">
                <anchor moveWithCells="1">
                  <from>
                    <xdr:col>1</xdr:col>
                    <xdr:colOff>76200</xdr:colOff>
                    <xdr:row>11</xdr:row>
                    <xdr:rowOff>9525</xdr:rowOff>
                  </from>
                  <to>
                    <xdr:col>1</xdr:col>
                    <xdr:colOff>1790700</xdr:colOff>
                    <xdr:row>11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55"/>
  <sheetViews>
    <sheetView workbookViewId="0">
      <selection activeCell="G8" sqref="G8"/>
    </sheetView>
  </sheetViews>
  <sheetFormatPr baseColWidth="10" defaultRowHeight="15" x14ac:dyDescent="0.25"/>
  <cols>
    <col min="7" max="7" width="20.28515625" bestFit="1" customWidth="1"/>
  </cols>
  <sheetData>
    <row r="1" spans="2:8" x14ac:dyDescent="0.25">
      <c r="B1" t="s">
        <v>9</v>
      </c>
      <c r="D1" t="s">
        <v>2</v>
      </c>
    </row>
    <row r="2" spans="2:8" x14ac:dyDescent="0.25">
      <c r="B2" s="12">
        <f>'Seguimiento Telefonico'!D3</f>
        <v>43556</v>
      </c>
      <c r="D2" t="s">
        <v>13</v>
      </c>
      <c r="G2" t="s">
        <v>8</v>
      </c>
    </row>
    <row r="3" spans="2:8" x14ac:dyDescent="0.25">
      <c r="B3" s="12">
        <f>B2+1</f>
        <v>43557</v>
      </c>
      <c r="D3" t="s">
        <v>14</v>
      </c>
      <c r="G3" t="s">
        <v>4</v>
      </c>
      <c r="H3">
        <v>1</v>
      </c>
    </row>
    <row r="4" spans="2:8" x14ac:dyDescent="0.25">
      <c r="B4" s="12">
        <f t="shared" ref="B4:B51" si="0">B3+1</f>
        <v>43558</v>
      </c>
      <c r="D4" t="s">
        <v>15</v>
      </c>
      <c r="G4" t="s">
        <v>5</v>
      </c>
      <c r="H4">
        <v>36</v>
      </c>
    </row>
    <row r="5" spans="2:8" x14ac:dyDescent="0.25">
      <c r="B5" s="12">
        <f t="shared" si="0"/>
        <v>43559</v>
      </c>
      <c r="D5" t="s">
        <v>16</v>
      </c>
      <c r="G5" t="s">
        <v>26</v>
      </c>
      <c r="H5">
        <v>4</v>
      </c>
    </row>
    <row r="6" spans="2:8" x14ac:dyDescent="0.25">
      <c r="B6" s="12">
        <f t="shared" si="0"/>
        <v>43560</v>
      </c>
      <c r="D6" t="s">
        <v>17</v>
      </c>
      <c r="G6" t="s">
        <v>10</v>
      </c>
    </row>
    <row r="7" spans="2:8" x14ac:dyDescent="0.25">
      <c r="B7" s="12">
        <f t="shared" si="0"/>
        <v>43561</v>
      </c>
      <c r="D7" t="s">
        <v>18</v>
      </c>
      <c r="G7">
        <f ca="1">IF(H4&lt;H3,"La fecha inicial no puede ser mayor que la final",AVERAGE(OFFSET('Seguimiento Telefonico'!$D$9,0,CALCULOS!H3-1,,1+(CALCULOS!H4-CALCULOS!H3))))</f>
        <v>0.19159335288367546</v>
      </c>
    </row>
    <row r="8" spans="2:8" x14ac:dyDescent="0.25">
      <c r="B8" s="12">
        <f t="shared" si="0"/>
        <v>43562</v>
      </c>
      <c r="D8" t="s">
        <v>19</v>
      </c>
    </row>
    <row r="9" spans="2:8" x14ac:dyDescent="0.25">
      <c r="B9" s="12">
        <f t="shared" si="0"/>
        <v>43563</v>
      </c>
      <c r="D9" t="s">
        <v>20</v>
      </c>
    </row>
    <row r="10" spans="2:8" x14ac:dyDescent="0.25">
      <c r="B10" s="12">
        <f t="shared" si="0"/>
        <v>43564</v>
      </c>
      <c r="D10" t="s">
        <v>21</v>
      </c>
    </row>
    <row r="11" spans="2:8" x14ac:dyDescent="0.25">
      <c r="B11" s="12">
        <f t="shared" si="0"/>
        <v>43565</v>
      </c>
      <c r="D11" t="s">
        <v>22</v>
      </c>
    </row>
    <row r="12" spans="2:8" x14ac:dyDescent="0.25">
      <c r="B12" s="12">
        <f t="shared" si="0"/>
        <v>43566</v>
      </c>
      <c r="D12" t="s">
        <v>23</v>
      </c>
    </row>
    <row r="13" spans="2:8" x14ac:dyDescent="0.25">
      <c r="B13" s="12">
        <f t="shared" si="0"/>
        <v>43567</v>
      </c>
      <c r="D13" t="s">
        <v>24</v>
      </c>
    </row>
    <row r="14" spans="2:8" x14ac:dyDescent="0.25">
      <c r="B14" s="12">
        <f t="shared" si="0"/>
        <v>43568</v>
      </c>
    </row>
    <row r="15" spans="2:8" x14ac:dyDescent="0.25">
      <c r="B15" s="12">
        <f t="shared" si="0"/>
        <v>43569</v>
      </c>
    </row>
    <row r="16" spans="2:8" x14ac:dyDescent="0.25">
      <c r="B16" s="12">
        <f t="shared" si="0"/>
        <v>43570</v>
      </c>
    </row>
    <row r="17" spans="2:2" x14ac:dyDescent="0.25">
      <c r="B17" s="12">
        <f t="shared" si="0"/>
        <v>43571</v>
      </c>
    </row>
    <row r="18" spans="2:2" x14ac:dyDescent="0.25">
      <c r="B18" s="12">
        <f t="shared" si="0"/>
        <v>43572</v>
      </c>
    </row>
    <row r="19" spans="2:2" x14ac:dyDescent="0.25">
      <c r="B19" s="12">
        <f t="shared" si="0"/>
        <v>43573</v>
      </c>
    </row>
    <row r="20" spans="2:2" x14ac:dyDescent="0.25">
      <c r="B20" s="12">
        <f t="shared" si="0"/>
        <v>43574</v>
      </c>
    </row>
    <row r="21" spans="2:2" x14ac:dyDescent="0.25">
      <c r="B21" s="12">
        <f t="shared" si="0"/>
        <v>43575</v>
      </c>
    </row>
    <row r="22" spans="2:2" x14ac:dyDescent="0.25">
      <c r="B22" s="12">
        <f t="shared" si="0"/>
        <v>43576</v>
      </c>
    </row>
    <row r="23" spans="2:2" x14ac:dyDescent="0.25">
      <c r="B23" s="12">
        <f t="shared" si="0"/>
        <v>43577</v>
      </c>
    </row>
    <row r="24" spans="2:2" x14ac:dyDescent="0.25">
      <c r="B24" s="12">
        <f t="shared" si="0"/>
        <v>43578</v>
      </c>
    </row>
    <row r="25" spans="2:2" x14ac:dyDescent="0.25">
      <c r="B25" s="12">
        <f t="shared" si="0"/>
        <v>43579</v>
      </c>
    </row>
    <row r="26" spans="2:2" x14ac:dyDescent="0.25">
      <c r="B26" s="12">
        <f t="shared" si="0"/>
        <v>43580</v>
      </c>
    </row>
    <row r="27" spans="2:2" x14ac:dyDescent="0.25">
      <c r="B27" s="12">
        <f t="shared" si="0"/>
        <v>43581</v>
      </c>
    </row>
    <row r="28" spans="2:2" x14ac:dyDescent="0.25">
      <c r="B28" s="12">
        <f t="shared" si="0"/>
        <v>43582</v>
      </c>
    </row>
    <row r="29" spans="2:2" x14ac:dyDescent="0.25">
      <c r="B29" s="12">
        <f t="shared" si="0"/>
        <v>43583</v>
      </c>
    </row>
    <row r="30" spans="2:2" x14ac:dyDescent="0.25">
      <c r="B30" s="12">
        <f t="shared" si="0"/>
        <v>43584</v>
      </c>
    </row>
    <row r="31" spans="2:2" x14ac:dyDescent="0.25">
      <c r="B31" s="12">
        <f t="shared" si="0"/>
        <v>43585</v>
      </c>
    </row>
    <row r="32" spans="2:2" x14ac:dyDescent="0.25">
      <c r="B32" s="12">
        <f t="shared" si="0"/>
        <v>43586</v>
      </c>
    </row>
    <row r="33" spans="2:2" x14ac:dyDescent="0.25">
      <c r="B33" s="12">
        <f t="shared" si="0"/>
        <v>43587</v>
      </c>
    </row>
    <row r="34" spans="2:2" x14ac:dyDescent="0.25">
      <c r="B34" s="12">
        <f t="shared" si="0"/>
        <v>43588</v>
      </c>
    </row>
    <row r="35" spans="2:2" x14ac:dyDescent="0.25">
      <c r="B35" s="12">
        <f t="shared" si="0"/>
        <v>43589</v>
      </c>
    </row>
    <row r="36" spans="2:2" x14ac:dyDescent="0.25">
      <c r="B36" s="12">
        <f t="shared" si="0"/>
        <v>43590</v>
      </c>
    </row>
    <row r="37" spans="2:2" x14ac:dyDescent="0.25">
      <c r="B37" s="12">
        <f t="shared" si="0"/>
        <v>43591</v>
      </c>
    </row>
    <row r="38" spans="2:2" x14ac:dyDescent="0.25">
      <c r="B38" s="12">
        <f>B37+1</f>
        <v>43592</v>
      </c>
    </row>
    <row r="39" spans="2:2" x14ac:dyDescent="0.25">
      <c r="B39" s="12">
        <f t="shared" si="0"/>
        <v>43593</v>
      </c>
    </row>
    <row r="40" spans="2:2" x14ac:dyDescent="0.25">
      <c r="B40" s="12">
        <f t="shared" si="0"/>
        <v>43594</v>
      </c>
    </row>
    <row r="41" spans="2:2" x14ac:dyDescent="0.25">
      <c r="B41" s="12">
        <f t="shared" si="0"/>
        <v>43595</v>
      </c>
    </row>
    <row r="42" spans="2:2" x14ac:dyDescent="0.25">
      <c r="B42" s="12">
        <f t="shared" si="0"/>
        <v>43596</v>
      </c>
    </row>
    <row r="43" spans="2:2" x14ac:dyDescent="0.25">
      <c r="B43" s="12">
        <f t="shared" si="0"/>
        <v>43597</v>
      </c>
    </row>
    <row r="44" spans="2:2" x14ac:dyDescent="0.25">
      <c r="B44" s="12">
        <f t="shared" si="0"/>
        <v>43598</v>
      </c>
    </row>
    <row r="45" spans="2:2" x14ac:dyDescent="0.25">
      <c r="B45" s="12">
        <f t="shared" si="0"/>
        <v>43599</v>
      </c>
    </row>
    <row r="46" spans="2:2" x14ac:dyDescent="0.25">
      <c r="B46" s="12">
        <f t="shared" si="0"/>
        <v>43600</v>
      </c>
    </row>
    <row r="47" spans="2:2" x14ac:dyDescent="0.25">
      <c r="B47" s="12">
        <f t="shared" si="0"/>
        <v>43601</v>
      </c>
    </row>
    <row r="48" spans="2:2" x14ac:dyDescent="0.25">
      <c r="B48" s="12">
        <f t="shared" si="0"/>
        <v>43602</v>
      </c>
    </row>
    <row r="49" spans="2:2" x14ac:dyDescent="0.25">
      <c r="B49" s="12">
        <f t="shared" si="0"/>
        <v>43603</v>
      </c>
    </row>
    <row r="50" spans="2:2" x14ac:dyDescent="0.25">
      <c r="B50" s="12">
        <f>B49+1</f>
        <v>43604</v>
      </c>
    </row>
    <row r="51" spans="2:2" x14ac:dyDescent="0.25">
      <c r="B51" s="12">
        <f t="shared" si="0"/>
        <v>43605</v>
      </c>
    </row>
    <row r="52" spans="2:2" x14ac:dyDescent="0.25">
      <c r="B52" s="12"/>
    </row>
    <row r="53" spans="2:2" x14ac:dyDescent="0.25">
      <c r="B53" s="12"/>
    </row>
    <row r="54" spans="2:2" x14ac:dyDescent="0.25">
      <c r="B54" s="12"/>
    </row>
    <row r="55" spans="2:2" x14ac:dyDescent="0.25">
      <c r="B55" s="12"/>
    </row>
  </sheetData>
  <dataValidations count="1">
    <dataValidation type="custom" allowBlank="1" showInputMessage="1" showErrorMessage="1" sqref="H4" xr:uid="{00000000-0002-0000-0100-000000000000}">
      <formula1>"&lt;H4"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Seguimiento Telefonico</vt:lpstr>
      <vt:lpstr>CALCULOS</vt:lpstr>
      <vt:lpstr>FECHAS</vt:lpstr>
      <vt:lpstr>MES</vt:lpstr>
    </vt:vector>
  </TitlesOfParts>
  <Company>ghjk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</dc:creator>
  <cp:lastModifiedBy>H. AYUNTAMIENTO</cp:lastModifiedBy>
  <dcterms:created xsi:type="dcterms:W3CDTF">2017-01-25T19:51:54Z</dcterms:created>
  <dcterms:modified xsi:type="dcterms:W3CDTF">2019-11-08T15:43:00Z</dcterms:modified>
</cp:coreProperties>
</file>